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4.2.5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<sst xmlns="http://schemas.openxmlformats.org/spreadsheetml/2006/main" count="18" uniqueCount="16">
  <si>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Tab. 4.2.5 Dokončené byty</t>
  </si>
  <si>
    <t>Změna v %</t>
  </si>
  <si>
    <t>Struktura v %</t>
  </si>
  <si>
    <t>2004/
2000</t>
  </si>
  <si>
    <t>Dokončené byty</t>
  </si>
  <si>
    <t>v tom:</t>
  </si>
  <si>
    <t>ve stavbách pro bydlení</t>
  </si>
  <si>
    <t>v rodinných domech</t>
  </si>
  <si>
    <t>v bytových domech</t>
  </si>
  <si>
    <t>v nástavbách, vestavbách nebo přístavbách</t>
  </si>
  <si>
    <t>v domech s pečovatelskou službou</t>
  </si>
  <si>
    <t>v nebytových objektech</t>
  </si>
  <si>
    <t>v adaptovaných nebytových prostorách</t>
  </si>
  <si>
    <t>Modernizace bytového fondu</t>
  </si>
  <si>
    <t>x</t>
  </si>
  <si>
    <t>prů-
měrná
roční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</si>
</sst>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20" applyFont="1" applyAlignment="1">
      <alignment vertical="center"/>
      <protection/>
    </xf>
    <xf numFmtId="0" fontId="2" fillId="0" borderId="0" xfId="20" applyFont="1">
      <alignment/>
      <protection/>
    </xf>
    <xf numFmtId="0" fontId="0" fillId="0" borderId="0" xfId="20">
      <alignment/>
      <protection/>
    </xf>
    <xf numFmtId="164" fontId="2" fillId="0" borderId="0" xfId="20" applyNumberFormat="1" applyFont="1">
      <alignment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3" fillId="0" borderId="0" xfId="20" applyFont="1" applyAlignment="1">
      <alignment/>
      <protection/>
    </xf>
    <xf numFmtId="3" fontId="3" fillId="0" borderId="3" xfId="19" applyNumberFormat="1" applyFont="1" applyBorder="1" applyAlignment="1">
      <alignment/>
      <protection/>
    </xf>
    <xf numFmtId="3" fontId="3" fillId="0" borderId="4" xfId="19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/>
      <protection/>
    </xf>
    <xf numFmtId="164" fontId="4" fillId="0" borderId="6" xfId="19" applyNumberFormat="1" applyFont="1" applyBorder="1" applyAlignment="1">
      <alignment horizontal="right" wrapText="1"/>
      <protection/>
    </xf>
    <xf numFmtId="164" fontId="3" fillId="0" borderId="3" xfId="20" applyNumberFormat="1" applyFont="1" applyBorder="1" applyAlignment="1">
      <alignment/>
      <protection/>
    </xf>
    <xf numFmtId="164" fontId="3" fillId="0" borderId="6" xfId="20" applyNumberFormat="1" applyFont="1" applyBorder="1" applyAlignment="1">
      <alignment/>
      <protection/>
    </xf>
    <xf numFmtId="164" fontId="0" fillId="0" borderId="0" xfId="20" applyNumberFormat="1">
      <alignment/>
      <protection/>
    </xf>
    <xf numFmtId="0" fontId="2" fillId="0" borderId="0" xfId="20" applyFont="1" applyAlignment="1">
      <alignment/>
      <protection/>
    </xf>
    <xf numFmtId="3" fontId="2" fillId="0" borderId="3" xfId="20" applyNumberFormat="1" applyFont="1" applyBorder="1" applyAlignment="1">
      <alignment/>
      <protection/>
    </xf>
    <xf numFmtId="3" fontId="2" fillId="0" borderId="4" xfId="20" applyNumberFormat="1" applyFont="1" applyBorder="1" applyAlignment="1">
      <alignment/>
      <protection/>
    </xf>
    <xf numFmtId="164" fontId="2" fillId="0" borderId="3" xfId="20" applyNumberFormat="1" applyFont="1" applyBorder="1" applyAlignment="1">
      <alignment/>
      <protection/>
    </xf>
    <xf numFmtId="165" fontId="2" fillId="0" borderId="3" xfId="20" applyNumberFormat="1" applyFont="1" applyFill="1" applyBorder="1" applyAlignment="1">
      <alignment/>
      <protection/>
    </xf>
    <xf numFmtId="164" fontId="2" fillId="0" borderId="4" xfId="20" applyNumberFormat="1" applyFont="1" applyBorder="1" applyAlignment="1">
      <alignment/>
      <protection/>
    </xf>
    <xf numFmtId="0" fontId="2" fillId="0" borderId="0" xfId="20" applyFont="1" applyAlignment="1">
      <alignment horizontal="left" indent="1"/>
      <protection/>
    </xf>
    <xf numFmtId="164" fontId="5" fillId="0" borderId="3" xfId="19" applyNumberFormat="1" applyFont="1" applyBorder="1" applyAlignment="1">
      <alignment horizontal="right" wrapText="1"/>
      <protection/>
    </xf>
    <xf numFmtId="0" fontId="2" fillId="0" borderId="3" xfId="20" applyFont="1" applyBorder="1" applyAlignment="1">
      <alignment/>
      <protection/>
    </xf>
    <xf numFmtId="0" fontId="2" fillId="0" borderId="0" xfId="20" applyFont="1" applyAlignment="1">
      <alignment horizontal="left" indent="2"/>
      <protection/>
    </xf>
    <xf numFmtId="3" fontId="2" fillId="0" borderId="3" xfId="20" applyNumberFormat="1" applyFont="1" applyFill="1" applyBorder="1" applyAlignment="1">
      <alignment/>
      <protection/>
    </xf>
    <xf numFmtId="3" fontId="2" fillId="0" borderId="3" xfId="20" applyNumberFormat="1" applyFont="1" applyBorder="1" applyAlignment="1">
      <alignment horizontal="right"/>
      <protection/>
    </xf>
    <xf numFmtId="0" fontId="2" fillId="0" borderId="0" xfId="20" applyFont="1" applyAlignment="1">
      <alignment horizontal="left"/>
      <protection/>
    </xf>
    <xf numFmtId="164" fontId="2" fillId="0" borderId="3" xfId="20" applyNumberFormat="1" applyFont="1" applyBorder="1" applyAlignment="1">
      <alignment horizontal="right"/>
      <protection/>
    </xf>
    <xf numFmtId="164" fontId="2" fillId="0" borderId="4" xfId="20" applyNumberFormat="1" applyFont="1" applyBorder="1" applyAlignment="1">
      <alignment horizontal="right"/>
      <protection/>
    </xf>
    <xf numFmtId="0" fontId="2" fillId="0" borderId="7" xfId="20" applyFont="1" applyBorder="1" applyAlignment="1">
      <alignment/>
      <protection/>
    </xf>
    <xf numFmtId="0" fontId="0" fillId="0" borderId="8" xfId="20" applyBorder="1" applyAlignment="1">
      <alignment/>
      <protection/>
    </xf>
    <xf numFmtId="0" fontId="2" fillId="0" borderId="5" xfId="20" applyFont="1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0" fillId="0" borderId="11" xfId="20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4.2.x.bytová_výstavba" xfId="19"/>
    <cellStyle name="normální_4.2.x.dokončené_struktur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34.75390625" style="3" customWidth="1"/>
    <col min="2" max="2" width="5.75390625" style="3" customWidth="1"/>
    <col min="3" max="7" width="6.00390625" style="3" customWidth="1"/>
    <col min="8" max="8" width="5.875" style="3" customWidth="1"/>
    <col min="9" max="9" width="5.375" style="3" customWidth="1"/>
    <col min="10" max="10" width="5.25390625" style="3" customWidth="1"/>
    <col min="11" max="11" width="9.125" style="16" customWidth="1"/>
    <col min="12" max="16384" width="9.125" style="3" customWidth="1"/>
  </cols>
  <sheetData>
    <row r="1" spans="1:11" s="2" customFormat="1" ht="15" customHeight="1">
      <c r="A1" s="1" t="s">
        <v>0</v>
      </c>
      <c r="H1" s="3"/>
      <c r="K1" s="4"/>
    </row>
    <row r="2" spans="1:11" s="2" customFormat="1" ht="9.75" customHeight="1" thickBot="1">
      <c r="A2" s="1"/>
      <c r="H2" s="3"/>
      <c r="K2" s="4"/>
    </row>
    <row r="3" spans="1:11" s="2" customFormat="1" ht="12.75">
      <c r="A3" s="32"/>
      <c r="B3" s="34">
        <v>2000</v>
      </c>
      <c r="C3" s="34">
        <v>2001</v>
      </c>
      <c r="D3" s="34">
        <v>2002</v>
      </c>
      <c r="E3" s="34">
        <v>2003</v>
      </c>
      <c r="F3" s="34">
        <v>2004</v>
      </c>
      <c r="G3" s="36" t="s">
        <v>1</v>
      </c>
      <c r="H3" s="37"/>
      <c r="I3" s="38" t="s">
        <v>2</v>
      </c>
      <c r="J3" s="39"/>
      <c r="K3" s="4"/>
    </row>
    <row r="4" spans="1:11" s="2" customFormat="1" ht="34.5" customHeight="1" thickBot="1">
      <c r="A4" s="33"/>
      <c r="B4" s="35"/>
      <c r="C4" s="35"/>
      <c r="D4" s="35"/>
      <c r="E4" s="35"/>
      <c r="F4" s="35"/>
      <c r="G4" s="5" t="s">
        <v>3</v>
      </c>
      <c r="H4" s="6" t="s">
        <v>15</v>
      </c>
      <c r="I4" s="7">
        <v>2000</v>
      </c>
      <c r="J4" s="8">
        <v>2004</v>
      </c>
      <c r="K4" s="4"/>
    </row>
    <row r="5" spans="1:10" ht="15" customHeight="1">
      <c r="A5" s="9" t="s">
        <v>4</v>
      </c>
      <c r="B5" s="10">
        <v>3026</v>
      </c>
      <c r="C5" s="10">
        <v>3176</v>
      </c>
      <c r="D5" s="10">
        <v>3700</v>
      </c>
      <c r="E5" s="10">
        <v>4671</v>
      </c>
      <c r="F5" s="11">
        <v>6127</v>
      </c>
      <c r="G5" s="12">
        <f>+F5/B5*100-100</f>
        <v>102.4785194976867</v>
      </c>
      <c r="H5" s="13">
        <f>(POWER((G5+100)/100,1/4))*100-100</f>
        <v>19.28744570500143</v>
      </c>
      <c r="I5" s="14">
        <v>100</v>
      </c>
      <c r="J5" s="15">
        <v>100</v>
      </c>
    </row>
    <row r="6" spans="1:10" ht="12.75" customHeight="1">
      <c r="A6" s="17" t="s">
        <v>5</v>
      </c>
      <c r="B6" s="18"/>
      <c r="C6" s="18"/>
      <c r="D6" s="18"/>
      <c r="E6" s="18"/>
      <c r="F6" s="19"/>
      <c r="G6" s="20"/>
      <c r="H6" s="21"/>
      <c r="I6" s="20"/>
      <c r="J6" s="22"/>
    </row>
    <row r="7" spans="1:10" ht="12.75" customHeight="1">
      <c r="A7" s="23" t="s">
        <v>6</v>
      </c>
      <c r="B7" s="18">
        <f>+B9+B10+B11</f>
        <v>2761</v>
      </c>
      <c r="C7" s="18">
        <f>+C9+C10+C11</f>
        <v>2774</v>
      </c>
      <c r="D7" s="18">
        <f>+D9+D10+D11</f>
        <v>3253</v>
      </c>
      <c r="E7" s="18">
        <f>+E9+E10+E11</f>
        <v>4142</v>
      </c>
      <c r="F7" s="18">
        <f>+F9+F10+F11</f>
        <v>5565</v>
      </c>
      <c r="G7" s="20">
        <f>+F7/B7*100-100</f>
        <v>101.55740673668961</v>
      </c>
      <c r="H7" s="24">
        <f>(POWER((G7+100)/100,1/4))*100-100</f>
        <v>19.151548410566647</v>
      </c>
      <c r="I7" s="20">
        <f>B7/B$5*100</f>
        <v>91.24256444150693</v>
      </c>
      <c r="J7" s="22">
        <f>F7/F$5*100</f>
        <v>90.82748490288886</v>
      </c>
    </row>
    <row r="8" spans="1:10" ht="12.75" customHeight="1">
      <c r="A8" s="23" t="s">
        <v>5</v>
      </c>
      <c r="B8" s="18"/>
      <c r="C8" s="18"/>
      <c r="D8" s="18"/>
      <c r="E8" s="25"/>
      <c r="F8" s="19"/>
      <c r="G8" s="20"/>
      <c r="H8" s="21"/>
      <c r="I8" s="20"/>
      <c r="J8" s="22"/>
    </row>
    <row r="9" spans="1:10" ht="12.75" customHeight="1">
      <c r="A9" s="26" t="s">
        <v>7</v>
      </c>
      <c r="B9" s="18">
        <v>1939</v>
      </c>
      <c r="C9" s="18">
        <v>1962</v>
      </c>
      <c r="D9" s="18">
        <v>2306</v>
      </c>
      <c r="E9" s="27">
        <v>2649</v>
      </c>
      <c r="F9" s="19">
        <v>3376</v>
      </c>
      <c r="G9" s="20">
        <f>+F9/B9*100-100</f>
        <v>74.11036616812788</v>
      </c>
      <c r="H9" s="24">
        <f>(POWER((G9+100)/100,1/4))*100-100</f>
        <v>14.869877313056051</v>
      </c>
      <c r="I9" s="20">
        <f aca="true" t="shared" si="0" ref="I9:I14">B9/B$5*100</f>
        <v>64.07799074686055</v>
      </c>
      <c r="J9" s="22">
        <f aca="true" t="shared" si="1" ref="J9:J14">F9/F$5*100</f>
        <v>55.10037538762853</v>
      </c>
    </row>
    <row r="10" spans="1:10" ht="12.75" customHeight="1">
      <c r="A10" s="26" t="s">
        <v>8</v>
      </c>
      <c r="B10" s="18">
        <v>216</v>
      </c>
      <c r="C10" s="18">
        <v>263</v>
      </c>
      <c r="D10" s="18">
        <v>428</v>
      </c>
      <c r="E10" s="27">
        <v>1032</v>
      </c>
      <c r="F10" s="19">
        <v>1658</v>
      </c>
      <c r="G10" s="20">
        <f aca="true" t="shared" si="2" ref="G10:G15">+F10/B10*100-100</f>
        <v>667.5925925925926</v>
      </c>
      <c r="H10" s="24">
        <f aca="true" t="shared" si="3" ref="H10:H15">(POWER((G10+100)/100,1/4))*100-100</f>
        <v>66.44957621381707</v>
      </c>
      <c r="I10" s="20">
        <f t="shared" si="0"/>
        <v>7.13813615333774</v>
      </c>
      <c r="J10" s="22">
        <f t="shared" si="1"/>
        <v>27.060551656601927</v>
      </c>
    </row>
    <row r="11" spans="1:10" ht="12.75" customHeight="1">
      <c r="A11" s="26" t="s">
        <v>9</v>
      </c>
      <c r="B11" s="18">
        <v>606</v>
      </c>
      <c r="C11" s="18">
        <v>549</v>
      </c>
      <c r="D11" s="18">
        <v>519</v>
      </c>
      <c r="E11" s="27">
        <v>461</v>
      </c>
      <c r="F11" s="19">
        <v>531</v>
      </c>
      <c r="G11" s="20">
        <f t="shared" si="2"/>
        <v>-12.376237623762378</v>
      </c>
      <c r="H11" s="24">
        <f t="shared" si="3"/>
        <v>-3.2489973870013245</v>
      </c>
      <c r="I11" s="20">
        <f t="shared" si="0"/>
        <v>20.02643754130866</v>
      </c>
      <c r="J11" s="22">
        <f t="shared" si="1"/>
        <v>8.666557858658397</v>
      </c>
    </row>
    <row r="12" spans="1:10" ht="12.75" customHeight="1">
      <c r="A12" s="23" t="s">
        <v>10</v>
      </c>
      <c r="B12" s="28">
        <v>64</v>
      </c>
      <c r="C12" s="18">
        <v>95</v>
      </c>
      <c r="D12" s="18">
        <v>110</v>
      </c>
      <c r="E12" s="25">
        <v>187</v>
      </c>
      <c r="F12" s="19">
        <v>124</v>
      </c>
      <c r="G12" s="20">
        <f t="shared" si="2"/>
        <v>93.75</v>
      </c>
      <c r="H12" s="24">
        <f t="shared" si="3"/>
        <v>17.980553088528353</v>
      </c>
      <c r="I12" s="20">
        <f t="shared" si="0"/>
        <v>2.1150033046926633</v>
      </c>
      <c r="J12" s="22">
        <f t="shared" si="1"/>
        <v>2.0238289538110004</v>
      </c>
    </row>
    <row r="13" spans="1:10" ht="12.75" customHeight="1">
      <c r="A13" s="23" t="s">
        <v>11</v>
      </c>
      <c r="B13" s="18">
        <v>69</v>
      </c>
      <c r="C13" s="18">
        <v>70</v>
      </c>
      <c r="D13" s="18">
        <v>200</v>
      </c>
      <c r="E13" s="27">
        <v>182</v>
      </c>
      <c r="F13" s="19">
        <v>70</v>
      </c>
      <c r="G13" s="20">
        <f t="shared" si="2"/>
        <v>1.4492753623188435</v>
      </c>
      <c r="H13" s="24">
        <f t="shared" si="3"/>
        <v>0.3603661995446288</v>
      </c>
      <c r="I13" s="20">
        <f t="shared" si="0"/>
        <v>2.280237937871778</v>
      </c>
      <c r="J13" s="22">
        <f t="shared" si="1"/>
        <v>1.1424840868287904</v>
      </c>
    </row>
    <row r="14" spans="1:10" ht="12.75" customHeight="1">
      <c r="A14" s="23" t="s">
        <v>12</v>
      </c>
      <c r="B14" s="18">
        <v>132</v>
      </c>
      <c r="C14" s="18">
        <v>237</v>
      </c>
      <c r="D14" s="18">
        <v>137</v>
      </c>
      <c r="E14" s="27">
        <v>160</v>
      </c>
      <c r="F14" s="19">
        <v>368</v>
      </c>
      <c r="G14" s="20">
        <f t="shared" si="2"/>
        <v>178.7878787878788</v>
      </c>
      <c r="H14" s="24">
        <f t="shared" si="3"/>
        <v>29.21664830328342</v>
      </c>
      <c r="I14" s="20">
        <f t="shared" si="0"/>
        <v>4.362194315928618</v>
      </c>
      <c r="J14" s="22">
        <f t="shared" si="1"/>
        <v>6.0062020564713565</v>
      </c>
    </row>
    <row r="15" spans="1:10" ht="12.75">
      <c r="A15" s="29" t="s">
        <v>13</v>
      </c>
      <c r="B15" s="18">
        <v>1086</v>
      </c>
      <c r="C15" s="18">
        <v>1522</v>
      </c>
      <c r="D15" s="18">
        <v>1006</v>
      </c>
      <c r="E15" s="27">
        <v>1725</v>
      </c>
      <c r="F15" s="19">
        <v>1740</v>
      </c>
      <c r="G15" s="20">
        <f t="shared" si="2"/>
        <v>60.2209944751381</v>
      </c>
      <c r="H15" s="24">
        <f t="shared" si="3"/>
        <v>12.50708066594919</v>
      </c>
      <c r="I15" s="30" t="s">
        <v>14</v>
      </c>
      <c r="J15" s="31" t="s">
        <v>14</v>
      </c>
    </row>
  </sheetData>
  <mergeCells count="8">
    <mergeCell ref="E3:E4"/>
    <mergeCell ref="F3:F4"/>
    <mergeCell ref="G3:H3"/>
    <mergeCell ref="I3:J3"/>
    <mergeCell ref="A3:A4"/>
    <mergeCell ref="B3:B4"/>
    <mergeCell ref="C3:C4"/>
    <mergeCell ref="D3:D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cp:lastPrinted>2006-01-27T07:19:07Z</cp:lastPrinted>
  <dcterms:created xsi:type="dcterms:W3CDTF">2006-01-04T15:06:17Z</dcterms:created>
  <dcterms:modified xsi:type="dcterms:W3CDTF">2006-01-27T07:20:23Z</dcterms:modified>
  <cp:category/>
  <cp:version/>
  <cp:contentType/>
  <cp:contentStatus/>
</cp:coreProperties>
</file>