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.3.2.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<sst xmlns="http://schemas.openxmlformats.org/spreadsheetml/2006/main" count="22" uniqueCount="22">
  <si>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Tab. 3.2.3 Vzdělání obyvatel ve věku 15 a více let podle okresů (SLDB 2001)</t>
  </si>
  <si>
    <t>Obyvatelstvo
ve věku
15 a více let</t>
  </si>
  <si>
    <t>z toho nejvyšší ukončené vzdělání (%)</t>
  </si>
  <si>
    <t>základní
a neukončené</t>
  </si>
  <si>
    <t>vyučení
a stř. odborné
bez maturity</t>
  </si>
  <si>
    <t>úplné střední
s maturitou</t>
  </si>
  <si>
    <t>vyšší 
a nástavbové</t>
  </si>
  <si>
    <t>vysokoškolské
vč. vědecké 
přípravy</t>
  </si>
  <si>
    <t>Česká republika</t>
  </si>
  <si>
    <t>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</si>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</sst>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 applyFont="1" applyAlignment="1">
      <alignment vertical="center"/>
      <protection/>
    </xf>
    <xf numFmtId="0" fontId="2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>
      <alignment/>
      <protection/>
    </xf>
    <xf numFmtId="0" fontId="4" fillId="0" borderId="0" xfId="20" applyFont="1" applyFill="1" applyAlignment="1">
      <alignment horizontal="left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left"/>
      <protection/>
    </xf>
    <xf numFmtId="3" fontId="4" fillId="0" borderId="3" xfId="20" applyNumberFormat="1" applyFont="1" applyBorder="1" applyAlignment="1">
      <alignment horizontal="right" wrapText="1"/>
      <protection/>
    </xf>
    <xf numFmtId="164" fontId="4" fillId="0" borderId="3" xfId="20" applyNumberFormat="1" applyFont="1" applyBorder="1" applyAlignment="1">
      <alignment horizontal="right" wrapText="1"/>
      <protection/>
    </xf>
    <xf numFmtId="164" fontId="4" fillId="0" borderId="4" xfId="20" applyNumberFormat="1" applyFont="1" applyBorder="1" applyAlignment="1">
      <alignment horizontal="right" wrapText="1"/>
      <protection/>
    </xf>
    <xf numFmtId="164" fontId="4" fillId="0" borderId="3" xfId="20" applyNumberFormat="1" applyFont="1" applyBorder="1" applyAlignment="1">
      <alignment horizontal="right"/>
      <protection/>
    </xf>
    <xf numFmtId="164" fontId="4" fillId="0" borderId="4" xfId="20" applyNumberFormat="1" applyFont="1" applyBorder="1" applyAlignment="1">
      <alignment horizontal="right"/>
      <protection/>
    </xf>
    <xf numFmtId="164" fontId="2" fillId="0" borderId="3" xfId="20" applyNumberFormat="1" applyFont="1" applyBorder="1" applyAlignment="1">
      <alignment horizontal="right"/>
      <protection/>
    </xf>
    <xf numFmtId="164" fontId="2" fillId="0" borderId="4" xfId="20" applyNumberFormat="1" applyFont="1" applyBorder="1" applyAlignment="1">
      <alignment horizontal="right"/>
      <protection/>
    </xf>
    <xf numFmtId="164" fontId="2" fillId="0" borderId="3" xfId="20" applyNumberFormat="1" applyFont="1" applyBorder="1">
      <alignment/>
      <protection/>
    </xf>
    <xf numFmtId="164" fontId="2" fillId="0" borderId="4" xfId="20" applyNumberFormat="1" applyFont="1" applyBorder="1">
      <alignment/>
      <protection/>
    </xf>
    <xf numFmtId="164" fontId="6" fillId="0" borderId="3" xfId="19" applyNumberFormat="1" applyFont="1" applyBorder="1">
      <alignment/>
      <protection/>
    </xf>
    <xf numFmtId="164" fontId="6" fillId="0" borderId="4" xfId="19" applyNumberFormat="1" applyFont="1" applyBorder="1">
      <alignment/>
      <protection/>
    </xf>
    <xf numFmtId="0" fontId="0" fillId="0" borderId="0" xfId="19">
      <alignment/>
      <protection/>
    </xf>
    <xf numFmtId="0" fontId="6" fillId="0" borderId="0" xfId="19" applyFont="1">
      <alignment/>
      <protection/>
    </xf>
    <xf numFmtId="3" fontId="4" fillId="0" borderId="5" xfId="20" applyNumberFormat="1" applyFont="1" applyBorder="1" applyAlignment="1">
      <alignment horizontal="right"/>
      <protection/>
    </xf>
    <xf numFmtId="3" fontId="2" fillId="0" borderId="5" xfId="20" applyNumberFormat="1" applyFont="1" applyBorder="1" applyAlignment="1">
      <alignment horizontal="right"/>
      <protection/>
    </xf>
    <xf numFmtId="3" fontId="2" fillId="0" borderId="5" xfId="20" applyNumberFormat="1" applyFont="1" applyBorder="1">
      <alignment/>
      <protection/>
    </xf>
    <xf numFmtId="3" fontId="6" fillId="0" borderId="5" xfId="19" applyNumberFormat="1" applyFont="1" applyBorder="1">
      <alignment/>
      <protection/>
    </xf>
    <xf numFmtId="0" fontId="5" fillId="0" borderId="5" xfId="0" applyFont="1" applyBorder="1" applyAlignment="1">
      <alignment/>
    </xf>
    <xf numFmtId="0" fontId="6" fillId="0" borderId="5" xfId="0" applyFont="1" applyFill="1" applyBorder="1" applyAlignment="1">
      <alignment horizontal="left" indent="1"/>
    </xf>
    <xf numFmtId="0" fontId="4" fillId="0" borderId="6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2" fillId="0" borderId="8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9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center" vertical="center"/>
      <protection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4.1-dom, byty" xfId="19"/>
    <cellStyle name="normální_Domácnosti-nové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16.75390625" style="20" customWidth="1"/>
    <col min="2" max="2" width="10.875" style="20" customWidth="1"/>
    <col min="3" max="7" width="11.25390625" style="21" customWidth="1"/>
    <col min="8" max="16384" width="9.125" style="20" customWidth="1"/>
  </cols>
  <sheetData>
    <row r="1" spans="1:8" s="4" customFormat="1" ht="12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s="4" customFormat="1" ht="6.75" customHeight="1" thickBot="1">
      <c r="A2" s="5"/>
      <c r="B2" s="2"/>
      <c r="C2" s="2"/>
      <c r="D2" s="2"/>
      <c r="E2" s="2"/>
      <c r="F2" s="2"/>
      <c r="G2" s="2"/>
      <c r="H2" s="3"/>
    </row>
    <row r="3" spans="1:8" s="4" customFormat="1" ht="14.25" customHeight="1">
      <c r="A3" s="28"/>
      <c r="B3" s="30" t="s">
        <v>1</v>
      </c>
      <c r="C3" s="32" t="s">
        <v>2</v>
      </c>
      <c r="D3" s="33"/>
      <c r="E3" s="33"/>
      <c r="F3" s="33"/>
      <c r="G3" s="33"/>
      <c r="H3" s="3"/>
    </row>
    <row r="4" spans="1:8" s="4" customFormat="1" ht="41.25" customHeight="1" thickBot="1">
      <c r="A4" s="29"/>
      <c r="B4" s="31"/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3"/>
    </row>
    <row r="5" spans="1:8" s="4" customFormat="1" ht="15" customHeight="1">
      <c r="A5" s="8" t="s">
        <v>8</v>
      </c>
      <c r="B5" s="9">
        <v>8575198</v>
      </c>
      <c r="C5" s="10">
        <v>23</v>
      </c>
      <c r="D5" s="10">
        <v>37.9629718170939</v>
      </c>
      <c r="E5" s="10">
        <v>24.896416385954005</v>
      </c>
      <c r="F5" s="10">
        <v>3.4547773707382614</v>
      </c>
      <c r="G5" s="11">
        <v>8.891444838941329</v>
      </c>
      <c r="H5" s="3"/>
    </row>
    <row r="6" spans="1:8" s="4" customFormat="1" ht="12.75" customHeight="1">
      <c r="A6" s="26" t="s">
        <v>9</v>
      </c>
      <c r="B6" s="22">
        <v>943364</v>
      </c>
      <c r="C6" s="12">
        <v>23.1</v>
      </c>
      <c r="D6" s="12">
        <v>41.8</v>
      </c>
      <c r="E6" s="12">
        <v>22.9</v>
      </c>
      <c r="F6" s="12">
        <v>3.3</v>
      </c>
      <c r="G6" s="13">
        <v>7</v>
      </c>
      <c r="H6" s="3"/>
    </row>
    <row r="7" spans="1:8" s="4" customFormat="1" ht="12.75" customHeight="1">
      <c r="A7" s="27" t="s">
        <v>10</v>
      </c>
      <c r="B7" s="23">
        <v>78291</v>
      </c>
      <c r="C7" s="14">
        <v>24.6</v>
      </c>
      <c r="D7" s="14">
        <f>22+18.1+1.6</f>
        <v>41.7</v>
      </c>
      <c r="E7" s="14">
        <f>4.8+18</f>
        <v>22.8</v>
      </c>
      <c r="F7" s="14">
        <v>3.2</v>
      </c>
      <c r="G7" s="15">
        <v>6.2</v>
      </c>
      <c r="H7" s="3"/>
    </row>
    <row r="8" spans="1:8" s="4" customFormat="1" ht="12.75" customHeight="1">
      <c r="A8" s="27" t="s">
        <v>11</v>
      </c>
      <c r="B8" s="23">
        <v>63758</v>
      </c>
      <c r="C8" s="14">
        <v>23</v>
      </c>
      <c r="D8" s="14">
        <f>22.3+19.4+1.4</f>
        <v>43.1</v>
      </c>
      <c r="E8" s="14">
        <f>5.2+18.1</f>
        <v>23.3</v>
      </c>
      <c r="F8" s="14">
        <v>2.9</v>
      </c>
      <c r="G8" s="15">
        <v>6</v>
      </c>
      <c r="H8" s="3"/>
    </row>
    <row r="9" spans="1:8" s="4" customFormat="1" ht="12.75" customHeight="1">
      <c r="A9" s="27" t="s">
        <v>12</v>
      </c>
      <c r="B9" s="23">
        <v>126393</v>
      </c>
      <c r="C9" s="14">
        <v>24.3</v>
      </c>
      <c r="D9" s="14">
        <f>19.9+18.8+1.6</f>
        <v>40.300000000000004</v>
      </c>
      <c r="E9" s="14">
        <f>5.4+17.6</f>
        <v>23</v>
      </c>
      <c r="F9" s="14">
        <v>3.5</v>
      </c>
      <c r="G9" s="15">
        <v>6.9</v>
      </c>
      <c r="H9" s="3"/>
    </row>
    <row r="10" spans="1:8" s="4" customFormat="1" ht="12.75" customHeight="1">
      <c r="A10" s="27" t="s">
        <v>13</v>
      </c>
      <c r="B10" s="23">
        <v>81008</v>
      </c>
      <c r="C10" s="14">
        <v>23.7</v>
      </c>
      <c r="D10" s="14">
        <f>21.7+18.8+1.4</f>
        <v>41.9</v>
      </c>
      <c r="E10" s="14">
        <f>4.6+18.4</f>
        <v>23</v>
      </c>
      <c r="F10" s="14">
        <v>3.2</v>
      </c>
      <c r="G10" s="15">
        <v>6.1</v>
      </c>
      <c r="H10" s="3"/>
    </row>
    <row r="11" spans="1:8" s="4" customFormat="1" ht="12.75" customHeight="1">
      <c r="A11" s="27" t="s">
        <v>14</v>
      </c>
      <c r="B11" s="23">
        <v>61758</v>
      </c>
      <c r="C11" s="14">
        <v>23.7</v>
      </c>
      <c r="D11" s="14">
        <f>22.2+18.5+1.2</f>
        <v>41.900000000000006</v>
      </c>
      <c r="E11" s="14">
        <f>4.4+18.8</f>
        <v>23.200000000000003</v>
      </c>
      <c r="F11" s="14">
        <v>3.1</v>
      </c>
      <c r="G11" s="15">
        <v>6.4</v>
      </c>
      <c r="H11" s="3"/>
    </row>
    <row r="12" spans="1:8" s="4" customFormat="1" ht="12.75" customHeight="1">
      <c r="A12" s="27" t="s">
        <v>15</v>
      </c>
      <c r="B12" s="23">
        <v>79065</v>
      </c>
      <c r="C12" s="14">
        <v>23.6</v>
      </c>
      <c r="D12" s="14">
        <f>20.8+20.7+1.6</f>
        <v>43.1</v>
      </c>
      <c r="E12" s="14">
        <f>4.6+16.9</f>
        <v>21.5</v>
      </c>
      <c r="F12" s="14">
        <v>3.2</v>
      </c>
      <c r="G12" s="15">
        <v>6.2</v>
      </c>
      <c r="H12" s="3"/>
    </row>
    <row r="13" spans="1:8" s="4" customFormat="1" ht="12.75" customHeight="1">
      <c r="A13" s="27" t="s">
        <v>16</v>
      </c>
      <c r="B13" s="23">
        <v>96020</v>
      </c>
      <c r="C13" s="14">
        <v>22.9</v>
      </c>
      <c r="D13" s="14">
        <f>21.3+19.9+1.4</f>
        <v>42.6</v>
      </c>
      <c r="E13" s="14">
        <v>22.9</v>
      </c>
      <c r="F13" s="14">
        <v>3.5</v>
      </c>
      <c r="G13" s="15">
        <v>6.4</v>
      </c>
      <c r="H13" s="3"/>
    </row>
    <row r="14" spans="1:9" s="4" customFormat="1" ht="12.75" customHeight="1">
      <c r="A14" s="27" t="s">
        <v>17</v>
      </c>
      <c r="B14" s="24">
        <v>70979</v>
      </c>
      <c r="C14" s="16">
        <v>22.8</v>
      </c>
      <c r="D14" s="16">
        <f>21.5+19.8+1.5</f>
        <v>42.8</v>
      </c>
      <c r="E14" s="16">
        <f>4.8+17.7</f>
        <v>22.5</v>
      </c>
      <c r="F14" s="16">
        <v>3.8</v>
      </c>
      <c r="G14" s="17">
        <v>6.6</v>
      </c>
      <c r="H14" s="3"/>
      <c r="I14" s="3"/>
    </row>
    <row r="15" spans="1:9" s="4" customFormat="1" ht="12.75" customHeight="1">
      <c r="A15" s="27" t="s">
        <v>18</v>
      </c>
      <c r="B15" s="24">
        <v>80979</v>
      </c>
      <c r="C15" s="16">
        <v>19.7</v>
      </c>
      <c r="D15" s="16">
        <f>21.3+18.6+1.7</f>
        <v>41.60000000000001</v>
      </c>
      <c r="E15" s="16">
        <f>5.6+18.4</f>
        <v>24</v>
      </c>
      <c r="F15" s="16">
        <v>3.7</v>
      </c>
      <c r="G15" s="17">
        <v>9.5</v>
      </c>
      <c r="H15" s="3"/>
      <c r="I15" s="3"/>
    </row>
    <row r="16" spans="1:9" s="4" customFormat="1" ht="12.75" customHeight="1">
      <c r="A16" s="27" t="s">
        <v>19</v>
      </c>
      <c r="B16" s="24">
        <v>69533</v>
      </c>
      <c r="C16" s="16">
        <v>20</v>
      </c>
      <c r="D16" s="16">
        <f>21+17.7+1.7</f>
        <v>40.400000000000006</v>
      </c>
      <c r="E16" s="16">
        <f>5.6+17.5</f>
        <v>23.1</v>
      </c>
      <c r="F16" s="16">
        <v>3.5</v>
      </c>
      <c r="G16" s="17">
        <f>10.4+0.8</f>
        <v>11.200000000000001</v>
      </c>
      <c r="H16" s="3"/>
      <c r="I16" s="3"/>
    </row>
    <row r="17" spans="1:7" ht="12.75">
      <c r="A17" s="27" t="s">
        <v>20</v>
      </c>
      <c r="B17" s="25">
        <v>90168</v>
      </c>
      <c r="C17" s="18">
        <v>23.7</v>
      </c>
      <c r="D17" s="18">
        <f>20.3+19.9+1.3</f>
        <v>41.5</v>
      </c>
      <c r="E17" s="18">
        <f>5.1+18.3</f>
        <v>23.4</v>
      </c>
      <c r="F17" s="18">
        <v>3.2</v>
      </c>
      <c r="G17" s="19">
        <v>6.7</v>
      </c>
    </row>
    <row r="18" spans="1:7" ht="12.75">
      <c r="A18" s="27" t="s">
        <v>21</v>
      </c>
      <c r="B18" s="25">
        <v>45412</v>
      </c>
      <c r="C18" s="18">
        <v>25.5</v>
      </c>
      <c r="D18" s="18">
        <v>42.2</v>
      </c>
      <c r="E18" s="18">
        <v>21.7</v>
      </c>
      <c r="F18" s="18">
        <v>3</v>
      </c>
      <c r="G18" s="19">
        <v>5.8</v>
      </c>
    </row>
  </sheetData>
  <mergeCells count="3">
    <mergeCell ref="A3:A4"/>
    <mergeCell ref="B3:B4"/>
    <mergeCell ref="C3:G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cp:lastPrinted>2006-01-10T07:27:33Z</cp:lastPrinted>
  <dcterms:created xsi:type="dcterms:W3CDTF">2006-01-04T15:02:03Z</dcterms:created>
  <dcterms:modified xsi:type="dcterms:W3CDTF">2006-01-26T14:11:33Z</dcterms:modified>
  <cp:category/>
  <cp:version/>
  <cp:contentType/>
  <cp:contentStatus/>
</cp:coreProperties>
</file>