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386" yWindow="2175" windowWidth="15330" windowHeight="4395" activeTab="0"/>
  </bookViews>
  <sheets>
    <sheet name="Srovnání_kraj_ČR" sheetId="1" r:id="rId1"/>
    <sheet name="data" sheetId="2" r:id="rId2"/>
  </sheets>
  <definedNames>
    <definedName name="_xlnm.Print_Area" localSheetId="1">'data'!$A$1:$H$47</definedName>
  </definedNames>
  <calcPr fullCalcOnLoad="1"/>
</workbook>
</file>

<file path=xl/sharedStrings.xml><?xml version="1.0" encoding="utf-8"?>
<sst xmlns="http://schemas.openxmlformats.org/spreadsheetml/2006/main" count="52" uniqueCount="48">
  <si>
    <t>Data</t>
  </si>
  <si>
    <t>Ascertained offences</t>
  </si>
  <si>
    <t>Average monthly amount of pension</t>
  </si>
  <si>
    <t>Capacity of social care establishments</t>
  </si>
  <si>
    <t>Average percentage of incapacity for work</t>
  </si>
  <si>
    <t>Beds in hospitals</t>
  </si>
  <si>
    <t>Hospitals</t>
  </si>
  <si>
    <t>Physicians in non-state establishments</t>
  </si>
  <si>
    <t>Physicians, total</t>
  </si>
  <si>
    <t>Secondary vocational schools: pupils</t>
  </si>
  <si>
    <t>Secondary technical schools: pupils</t>
  </si>
  <si>
    <t>Grammar schools: pupils</t>
  </si>
  <si>
    <t>Basic schools: pupils</t>
  </si>
  <si>
    <t>Nursery schools: children</t>
  </si>
  <si>
    <t>Guests in collective accommodation establishments</t>
  </si>
  <si>
    <t>Beds in collective accommodation establishments</t>
  </si>
  <si>
    <t>Collective accommodation establishments</t>
  </si>
  <si>
    <t>Dwellings completed</t>
  </si>
  <si>
    <t>Dwellings under construction</t>
  </si>
  <si>
    <t>Dwellings started</t>
  </si>
  <si>
    <t>Construction work of contractors &amp; subcontractors</t>
  </si>
  <si>
    <t>Harvest of potatoes</t>
  </si>
  <si>
    <t>Harvest of cereals</t>
  </si>
  <si>
    <t>Registered unemployment rate</t>
  </si>
  <si>
    <t>Average monthly gross wage in construction</t>
  </si>
  <si>
    <t>Average monthly gross wage in industry</t>
  </si>
  <si>
    <t>Average monthly gross wage</t>
  </si>
  <si>
    <t>Deaths</t>
  </si>
  <si>
    <t>Live births</t>
  </si>
  <si>
    <t>Registered businesses</t>
  </si>
  <si>
    <t>Sales of own goods and services incidental to industry</t>
  </si>
  <si>
    <t>Foreigners in collective accommodation establishments</t>
  </si>
  <si>
    <t>Population density</t>
  </si>
  <si>
    <t>Per 1 000 population</t>
  </si>
  <si>
    <t>MS Region</t>
  </si>
  <si>
    <t>CR</t>
  </si>
  <si>
    <t>Population: 31 December</t>
  </si>
  <si>
    <t>Selected indicators on the Moravskoslezský Region in comparison with the Czech Republic average: 2005</t>
  </si>
  <si>
    <t>Mid-year population</t>
  </si>
  <si>
    <t>Average number of sickness insured</t>
  </si>
  <si>
    <t>Vacancies</t>
  </si>
  <si>
    <t>Marriages</t>
  </si>
  <si>
    <t>Divorces</t>
  </si>
  <si>
    <t>Traffic accidents</t>
  </si>
  <si>
    <t>Fires</t>
  </si>
  <si>
    <t>Area under crops</t>
  </si>
  <si>
    <t>Pigs</t>
  </si>
  <si>
    <t>Cattle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</si>
</sst>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\ ;\(\$#,##0\)"/>
    <numFmt numFmtId="165" formatCode="\$#,##0\ ;[Red]\(\$#,##0\)"/>
    <numFmt numFmtId="166" formatCode="\$#,##0.00\ ;\(\$#,##0.00\)"/>
    <numFmt numFmtId="167" formatCode="\$#,##0.00\ ;[Red]\(\$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\-yy"/>
    <numFmt numFmtId="174" formatCode="m/d/yy\ h:mm"/>
    <numFmt numFmtId="175" formatCode="m/d"/>
    <numFmt numFmtId="176" formatCode="#,##0.0"/>
    <numFmt numFmtId="177" formatCode="0.0"/>
    <numFmt numFmtId="178" formatCode="#,##0.000"/>
    <numFmt numFmtId="179" formatCode="#,##0.0_ ;[Red]\-#,##0.0\ "/>
    <numFmt numFmtId="180" formatCode="#,##0.000_ ;\-#,##0.000\ "/>
    <numFmt numFmtId="181" formatCode="0.00000"/>
    <numFmt numFmtId="182" formatCode="0.0000"/>
    <numFmt numFmtId="183" formatCode="0.000"/>
    <numFmt numFmtId="184" formatCode="0.000000"/>
    <numFmt numFmtId="185" formatCode="0.0000000"/>
    <numFmt numFmtId="186" formatCode="#,##0.0000"/>
    <numFmt numFmtId="187" formatCode="#,##0.00000"/>
  </numFmts>
  <fonts count="16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Times New Roman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8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sz val="8.25"/>
      <name val="Arial CE"/>
      <family val="0"/>
    </font>
    <font>
      <sz val="8"/>
      <color indexed="10"/>
      <name val="Arial CE"/>
      <family val="2"/>
    </font>
    <font>
      <i/>
      <sz val="8"/>
      <name val="Arial CE"/>
      <family val="2"/>
    </font>
    <font>
      <b/>
      <i/>
      <sz val="10"/>
      <name val="Arial CE"/>
      <family val="2"/>
    </font>
    <font>
      <b/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1" applyNumberFormat="0" applyFont="0" applyFill="0" applyAlignment="0" applyProtection="0"/>
    <xf numFmtId="4" fontId="0" fillId="2" borderId="0" applyFont="0" applyFill="0" applyBorder="0" applyAlignment="0" applyProtection="0"/>
    <xf numFmtId="0" fontId="0" fillId="2" borderId="0" applyFont="0" applyFill="0" applyBorder="0" applyAlignment="0" applyProtection="0"/>
    <xf numFmtId="3" fontId="0" fillId="2" borderId="0" applyFont="0" applyFill="0" applyBorder="0" applyAlignment="0" applyProtection="0"/>
    <xf numFmtId="0" fontId="4" fillId="0" borderId="0" applyNumberFormat="0" applyFill="0" applyBorder="0" applyAlignment="0" applyProtection="0"/>
    <xf numFmtId="164" fontId="0" fillId="2" borderId="0" applyFont="0" applyFill="0" applyBorder="0" applyAlignment="0" applyProtection="0"/>
    <xf numFmtId="166" fontId="0" fillId="2" borderId="0" applyFont="0" applyFill="0" applyBorder="0" applyAlignment="0" applyProtection="0"/>
    <xf numFmtId="2" fontId="0" fillId="2" borderId="0" applyFont="0" applyFill="0" applyBorder="0" applyAlignment="0" applyProtection="0"/>
    <xf numFmtId="10" fontId="0" fillId="2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2" borderId="0" applyNumberFormat="0" applyFill="0" applyBorder="0" applyAlignment="0" applyProtection="0"/>
    <xf numFmtId="0" fontId="2" fillId="2" borderId="0" applyNumberFormat="0" applyFill="0" applyBorder="0" applyAlignment="0" applyProtection="0"/>
  </cellStyleXfs>
  <cellXfs count="44">
    <xf numFmtId="0" fontId="0" fillId="2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177" fontId="6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177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 wrapText="1"/>
    </xf>
    <xf numFmtId="177" fontId="8" fillId="0" borderId="2" xfId="0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3" fontId="12" fillId="0" borderId="3" xfId="0" applyNumberFormat="1" applyFont="1" applyFill="1" applyBorder="1" applyAlignment="1">
      <alignment/>
    </xf>
    <xf numFmtId="177" fontId="7" fillId="0" borderId="2" xfId="0" applyNumberFormat="1" applyFont="1" applyFill="1" applyBorder="1" applyAlignment="1">
      <alignment horizontal="right"/>
    </xf>
    <xf numFmtId="177" fontId="7" fillId="0" borderId="2" xfId="0" applyNumberFormat="1" applyFont="1" applyFill="1" applyBorder="1" applyAlignment="1">
      <alignment/>
    </xf>
    <xf numFmtId="176" fontId="7" fillId="0" borderId="2" xfId="0" applyNumberFormat="1" applyFont="1" applyFill="1" applyBorder="1" applyAlignment="1">
      <alignment/>
    </xf>
    <xf numFmtId="3" fontId="7" fillId="3" borderId="2" xfId="0" applyNumberFormat="1" applyFont="1" applyFill="1" applyBorder="1" applyAlignment="1">
      <alignment/>
    </xf>
    <xf numFmtId="178" fontId="7" fillId="3" borderId="2" xfId="0" applyNumberFormat="1" applyFont="1" applyFill="1" applyBorder="1" applyAlignment="1">
      <alignment/>
    </xf>
    <xf numFmtId="178" fontId="7" fillId="0" borderId="2" xfId="0" applyNumberFormat="1" applyFont="1" applyFill="1" applyBorder="1" applyAlignment="1">
      <alignment/>
    </xf>
    <xf numFmtId="178" fontId="12" fillId="0" borderId="3" xfId="0" applyNumberFormat="1" applyFont="1" applyFill="1" applyBorder="1" applyAlignment="1">
      <alignment/>
    </xf>
    <xf numFmtId="4" fontId="7" fillId="3" borderId="2" xfId="0" applyNumberFormat="1" applyFont="1" applyFill="1" applyBorder="1" applyAlignment="1">
      <alignment/>
    </xf>
    <xf numFmtId="2" fontId="7" fillId="0" borderId="2" xfId="0" applyNumberFormat="1" applyFont="1" applyFill="1" applyBorder="1" applyAlignment="1">
      <alignment/>
    </xf>
    <xf numFmtId="2" fontId="12" fillId="0" borderId="3" xfId="0" applyNumberFormat="1" applyFont="1" applyFill="1" applyBorder="1" applyAlignment="1">
      <alignment/>
    </xf>
    <xf numFmtId="4" fontId="7" fillId="0" borderId="2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 horizontal="right"/>
    </xf>
    <xf numFmtId="3" fontId="12" fillId="0" borderId="3" xfId="0" applyNumberFormat="1" applyFont="1" applyFill="1" applyBorder="1" applyAlignment="1">
      <alignment horizontal="right"/>
    </xf>
    <xf numFmtId="176" fontId="7" fillId="3" borderId="2" xfId="0" applyNumberFormat="1" applyFont="1" applyFill="1" applyBorder="1" applyAlignment="1">
      <alignment/>
    </xf>
    <xf numFmtId="176" fontId="7" fillId="0" borderId="2" xfId="0" applyNumberFormat="1" applyFont="1" applyFill="1" applyBorder="1" applyAlignment="1">
      <alignment horizontal="right"/>
    </xf>
    <xf numFmtId="176" fontId="12" fillId="0" borderId="3" xfId="0" applyNumberFormat="1" applyFont="1" applyFill="1" applyBorder="1" applyAlignment="1">
      <alignment horizontal="right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 vertical="center"/>
    </xf>
  </cellXfs>
  <cellStyles count="13">
    <cellStyle name="Normal" xfId="0"/>
    <cellStyle name="Celkem" xfId="15"/>
    <cellStyle name="Comma" xfId="16"/>
    <cellStyle name="Datum" xfId="17"/>
    <cellStyle name="Finanční0" xfId="18"/>
    <cellStyle name="Hyperlink" xfId="19"/>
    <cellStyle name="Měna0" xfId="20"/>
    <cellStyle name="Currency" xfId="21"/>
    <cellStyle name="Pevný" xfId="22"/>
    <cellStyle name="Percent" xfId="23"/>
    <cellStyle name="Followed Hyperlink" xfId="24"/>
    <cellStyle name="Záhlaví 1" xfId="25"/>
    <cellStyle name="Záhlaví 2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Porovnání vybraných ukazatelů Moravskoslezského kraje
s celorepublikovým průměrem v roce 2005
</a:t>
            </a:r>
            <a:r>
              <a:rPr lang="en-US" cap="none" sz="1100" b="0" i="1" u="none" baseline="0">
                <a:latin typeface="Arial CE"/>
                <a:ea typeface="Arial CE"/>
                <a:cs typeface="Arial CE"/>
              </a:rPr>
              <a:t>Selected indicators on the Moravskoslezský Region in comparison
with the Czech Republic average: 2005 </a:t>
            </a:r>
          </a:p>
        </c:rich>
      </c:tx>
      <c:layout>
        <c:manualLayout>
          <c:xMode val="factor"/>
          <c:yMode val="factor"/>
          <c:x val="-0.008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725"/>
          <c:w val="1"/>
          <c:h val="0.851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pct90">
              <a:fgClr>
                <a:srgbClr val="00CC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gradFill rotWithShape="1">
                <a:gsLst>
                  <a:gs pos="0">
                    <a:srgbClr val="750000"/>
                  </a:gs>
                  <a:gs pos="50000">
                    <a:srgbClr val="FF0000"/>
                  </a:gs>
                  <a:gs pos="100000">
                    <a:srgbClr val="750000"/>
                  </a:gs>
                </a:gsLst>
                <a:lin ang="0" scaled="1"/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750000"/>
                  </a:gs>
                  <a:gs pos="50000">
                    <a:srgbClr val="FF0000"/>
                  </a:gs>
                  <a:gs pos="100000">
                    <a:srgbClr val="750000"/>
                  </a:gs>
                </a:gsLst>
                <a:lin ang="0" scaled="1"/>
              </a:gradFill>
            </c:spPr>
          </c:dPt>
          <c:dPt>
            <c:idx val="23"/>
            <c:invertIfNegative val="0"/>
            <c:spPr>
              <a:pattFill prst="pct90">
                <a:fgClr>
                  <a:srgbClr val="00CCFF"/>
                </a:fgClr>
                <a:bgClr>
                  <a:srgbClr val="000000"/>
                </a:bgClr>
              </a:pattFill>
            </c:spPr>
          </c:dPt>
          <c:dPt>
            <c:idx val="30"/>
            <c:invertIfNegative val="0"/>
            <c:spPr>
              <a:pattFill prst="pct90">
                <a:fgClr>
                  <a:srgbClr val="00CCFF"/>
                </a:fgClr>
                <a:bgClr>
                  <a:srgbClr val="000000"/>
                </a:bgClr>
              </a:pattFill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750000"/>
                  </a:gs>
                  <a:gs pos="50000">
                    <a:srgbClr val="FF0000"/>
                  </a:gs>
                  <a:gs pos="100000">
                    <a:srgbClr val="750000"/>
                  </a:gs>
                </a:gsLst>
                <a:lin ang="0" scaled="1"/>
              </a:gradFill>
            </c:spPr>
          </c:dPt>
          <c:dPt>
            <c:idx val="32"/>
            <c:invertIfNegative val="0"/>
            <c:spPr>
              <a:pattFill prst="pct90">
                <a:fgClr>
                  <a:srgbClr val="00CCFF"/>
                </a:fgClr>
                <a:bgClr>
                  <a:srgbClr val="000000"/>
                </a:bgClr>
              </a:pattFill>
            </c:spPr>
          </c:dPt>
          <c:dPt>
            <c:idx val="33"/>
            <c:invertIfNegative val="0"/>
            <c:spPr>
              <a:gradFill rotWithShape="1">
                <a:gsLst>
                  <a:gs pos="0">
                    <a:srgbClr val="750000"/>
                  </a:gs>
                  <a:gs pos="50000">
                    <a:srgbClr val="FF0000"/>
                  </a:gs>
                  <a:gs pos="100000">
                    <a:srgbClr val="750000"/>
                  </a:gs>
                </a:gsLst>
                <a:lin ang="0" scaled="1"/>
              </a:gradFill>
            </c:spPr>
          </c:dPt>
          <c:dPt>
            <c:idx val="34"/>
            <c:invertIfNegative val="0"/>
            <c:spPr>
              <a:gradFill rotWithShape="1">
                <a:gsLst>
                  <a:gs pos="0">
                    <a:srgbClr val="750000"/>
                  </a:gs>
                  <a:gs pos="50000">
                    <a:srgbClr val="FF0000"/>
                  </a:gs>
                  <a:gs pos="100000">
                    <a:srgbClr val="750000"/>
                  </a:gs>
                </a:gsLst>
                <a:lin ang="0" scaled="1"/>
              </a:gradFill>
            </c:spPr>
          </c:dPt>
          <c:dPt>
            <c:idx val="35"/>
            <c:invertIfNegative val="0"/>
            <c:spPr>
              <a:gradFill rotWithShape="1">
                <a:gsLst>
                  <a:gs pos="0">
                    <a:srgbClr val="750000"/>
                  </a:gs>
                  <a:gs pos="50000">
                    <a:srgbClr val="FF0000"/>
                  </a:gs>
                  <a:gs pos="100000">
                    <a:srgbClr val="750000"/>
                  </a:gs>
                </a:gsLst>
                <a:lin ang="0" scaled="1"/>
              </a:gradFill>
            </c:spPr>
          </c:dPt>
          <c:dPt>
            <c:idx val="36"/>
            <c:invertIfNegative val="0"/>
            <c:spPr>
              <a:pattFill prst="pct90">
                <a:fgClr>
                  <a:srgbClr val="00CCFF"/>
                </a:fgClr>
                <a:bgClr>
                  <a:srgbClr val="000000"/>
                </a:bgClr>
              </a:pattFill>
            </c:spPr>
          </c:dPt>
          <c:dPt>
            <c:idx val="37"/>
            <c:invertIfNegative val="0"/>
            <c:spPr>
              <a:pattFill prst="pct90">
                <a:fgClr>
                  <a:srgbClr val="00CCFF"/>
                </a:fgClr>
                <a:bgClr>
                  <a:srgbClr val="000000"/>
                </a:bgClr>
              </a:pattFill>
            </c:spPr>
          </c:dPt>
          <c:dPt>
            <c:idx val="40"/>
            <c:invertIfNegative val="0"/>
            <c:spPr>
              <a:gradFill rotWithShape="1">
                <a:gsLst>
                  <a:gs pos="0">
                    <a:srgbClr val="750000"/>
                  </a:gs>
                  <a:gs pos="50000">
                    <a:srgbClr val="FF0000"/>
                  </a:gs>
                  <a:gs pos="100000">
                    <a:srgbClr val="750000"/>
                  </a:gs>
                </a:gsLst>
                <a:lin ang="0" scaled="1"/>
              </a:gradFill>
            </c:spPr>
          </c:dPt>
          <c:cat>
            <c:strRef>
              <c:f>data!$B$7:$B$47</c:f>
              <c:strCache>
                <c:ptCount val="41"/>
                <c:pt idx="0">
                  <c:v>Fires</c:v>
                </c:pt>
                <c:pt idx="1">
                  <c:v>Traffic accidents</c:v>
                </c:pt>
                <c:pt idx="2">
                  <c:v>Ascertained offences</c:v>
                </c:pt>
                <c:pt idx="3">
                  <c:v>Average monthly amount of pension</c:v>
                </c:pt>
                <c:pt idx="4">
                  <c:v>Capacity of social care establishments</c:v>
                </c:pt>
                <c:pt idx="5">
                  <c:v>Average percentage of incapacity for work</c:v>
                </c:pt>
                <c:pt idx="6">
                  <c:v>Average number of sickness insured</c:v>
                </c:pt>
                <c:pt idx="7">
                  <c:v>Beds in hospitals</c:v>
                </c:pt>
                <c:pt idx="8">
                  <c:v>Hospitals</c:v>
                </c:pt>
                <c:pt idx="9">
                  <c:v>Physicians in non-state establishments</c:v>
                </c:pt>
                <c:pt idx="10">
                  <c:v>Physicians, total</c:v>
                </c:pt>
                <c:pt idx="11">
                  <c:v>Secondary vocational schools: pupils</c:v>
                </c:pt>
                <c:pt idx="12">
                  <c:v>Secondary technical schools: pupils</c:v>
                </c:pt>
                <c:pt idx="13">
                  <c:v>Grammar schools: pupils</c:v>
                </c:pt>
                <c:pt idx="14">
                  <c:v>Basic schools: pupils</c:v>
                </c:pt>
                <c:pt idx="15">
                  <c:v>Nursery schools: children</c:v>
                </c:pt>
                <c:pt idx="16">
                  <c:v>Foreigners in collective accommodation establishments</c:v>
                </c:pt>
                <c:pt idx="17">
                  <c:v>Guests in collective accommodation establishments</c:v>
                </c:pt>
                <c:pt idx="18">
                  <c:v>Beds in collective accommodation establishments</c:v>
                </c:pt>
                <c:pt idx="19">
                  <c:v>Collective accommodation establishments</c:v>
                </c:pt>
                <c:pt idx="20">
                  <c:v>Dwellings completed</c:v>
                </c:pt>
                <c:pt idx="21">
                  <c:v>Dwellings under construction</c:v>
                </c:pt>
                <c:pt idx="22">
                  <c:v>Dwellings started</c:v>
                </c:pt>
                <c:pt idx="23">
                  <c:v>Construction work of contractors &amp; subcontractors</c:v>
                </c:pt>
                <c:pt idx="24">
                  <c:v>Sales of own goods and services incidental to industry</c:v>
                </c:pt>
                <c:pt idx="25">
                  <c:v>Pigs</c:v>
                </c:pt>
                <c:pt idx="26">
                  <c:v>Cattle</c:v>
                </c:pt>
                <c:pt idx="27">
                  <c:v>Harvest of potatoes</c:v>
                </c:pt>
                <c:pt idx="28">
                  <c:v>Harvest of cereals</c:v>
                </c:pt>
                <c:pt idx="29">
                  <c:v>Area under crops</c:v>
                </c:pt>
                <c:pt idx="30">
                  <c:v>Registered businesses</c:v>
                </c:pt>
                <c:pt idx="31">
                  <c:v>Registered unemployment rate</c:v>
                </c:pt>
                <c:pt idx="32">
                  <c:v>Vacancies</c:v>
                </c:pt>
                <c:pt idx="33">
                  <c:v>Average monthly gross wage in construction</c:v>
                </c:pt>
                <c:pt idx="34">
                  <c:v>Average monthly gross wage in industry</c:v>
                </c:pt>
                <c:pt idx="35">
                  <c:v>Average monthly gross wage</c:v>
                </c:pt>
                <c:pt idx="36">
                  <c:v>Deaths</c:v>
                </c:pt>
                <c:pt idx="37">
                  <c:v>Live births</c:v>
                </c:pt>
                <c:pt idx="38">
                  <c:v>Divorces</c:v>
                </c:pt>
                <c:pt idx="39">
                  <c:v>Marriages</c:v>
                </c:pt>
                <c:pt idx="40">
                  <c:v>Population density</c:v>
                </c:pt>
              </c:strCache>
            </c:strRef>
          </c:cat>
          <c:val>
            <c:numRef>
              <c:f>data!$C$7:$C$47</c:f>
              <c:numCache>
                <c:ptCount val="41"/>
                <c:pt idx="0">
                  <c:v>97.58361405714493</c:v>
                </c:pt>
                <c:pt idx="1">
                  <c:v>83.69295865535491</c:v>
                </c:pt>
                <c:pt idx="2">
                  <c:v>83.58957389591284</c:v>
                </c:pt>
                <c:pt idx="3">
                  <c:v>100.33412944800814</c:v>
                </c:pt>
                <c:pt idx="4">
                  <c:v>109.45356738898295</c:v>
                </c:pt>
                <c:pt idx="5">
                  <c:v>117.93447840495585</c:v>
                </c:pt>
                <c:pt idx="6">
                  <c:v>86.05502967354388</c:v>
                </c:pt>
                <c:pt idx="7">
                  <c:v>93.75002542636237</c:v>
                </c:pt>
                <c:pt idx="8">
                  <c:v>79.66082653253667</c:v>
                </c:pt>
                <c:pt idx="9">
                  <c:v>98.38675811454807</c:v>
                </c:pt>
                <c:pt idx="10">
                  <c:v>89.9801124099655</c:v>
                </c:pt>
                <c:pt idx="11">
                  <c:v>107.12693376112992</c:v>
                </c:pt>
                <c:pt idx="12">
                  <c:v>101.65943809350946</c:v>
                </c:pt>
                <c:pt idx="13">
                  <c:v>95.17379153018003</c:v>
                </c:pt>
                <c:pt idx="14">
                  <c:v>105.77163175556021</c:v>
                </c:pt>
                <c:pt idx="15">
                  <c:v>96.95638288808792</c:v>
                </c:pt>
                <c:pt idx="16">
                  <c:v>13.878824051025376</c:v>
                </c:pt>
                <c:pt idx="17">
                  <c:v>39.42623713142419</c:v>
                </c:pt>
                <c:pt idx="18">
                  <c:v>49.13584059734966</c:v>
                </c:pt>
                <c:pt idx="19">
                  <c:v>50.651360045955876</c:v>
                </c:pt>
                <c:pt idx="20">
                  <c:v>47.8656189867618</c:v>
                </c:pt>
                <c:pt idx="21">
                  <c:v>55.49534430226465</c:v>
                </c:pt>
                <c:pt idx="22">
                  <c:v>40.614365946898396</c:v>
                </c:pt>
                <c:pt idx="23">
                  <c:v>62.51311866330469</c:v>
                </c:pt>
                <c:pt idx="24">
                  <c:v>108.92271115074672</c:v>
                </c:pt>
                <c:pt idx="25">
                  <c:v>37.14019676094195</c:v>
                </c:pt>
                <c:pt idx="26">
                  <c:v>47.727216492173</c:v>
                </c:pt>
                <c:pt idx="27">
                  <c:v>24.579609396240397</c:v>
                </c:pt>
                <c:pt idx="28">
                  <c:v>40.81853844988156</c:v>
                </c:pt>
                <c:pt idx="29">
                  <c:v>42.646667557314906</c:v>
                </c:pt>
                <c:pt idx="30">
                  <c:v>78.66168280696564</c:v>
                </c:pt>
                <c:pt idx="31">
                  <c:v>160.30702068417634</c:v>
                </c:pt>
                <c:pt idx="32">
                  <c:v>51.94268970661386</c:v>
                </c:pt>
                <c:pt idx="33">
                  <c:v>84.83600063381398</c:v>
                </c:pt>
                <c:pt idx="34">
                  <c:v>105.34147272033576</c:v>
                </c:pt>
                <c:pt idx="35">
                  <c:v>92.60933557611438</c:v>
                </c:pt>
                <c:pt idx="36">
                  <c:v>98.39975897928534</c:v>
                </c:pt>
                <c:pt idx="37">
                  <c:v>97.4021374328885</c:v>
                </c:pt>
                <c:pt idx="38">
                  <c:v>104.18237444340295</c:v>
                </c:pt>
                <c:pt idx="39">
                  <c:v>93.06898995348412</c:v>
                </c:pt>
                <c:pt idx="40">
                  <c:v>177.31258931261195</c:v>
                </c:pt>
              </c:numCache>
            </c:numRef>
          </c:val>
        </c:ser>
        <c:gapWidth val="25"/>
        <c:axId val="1168762"/>
        <c:axId val="10518859"/>
      </c:barChart>
      <c:catAx>
        <c:axId val="11687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00" b="0" i="1" u="none" baseline="0">
                <a:latin typeface="Arial CE"/>
                <a:ea typeface="Arial CE"/>
                <a:cs typeface="Arial CE"/>
              </a:defRPr>
            </a:pPr>
          </a:p>
        </c:txPr>
        <c:crossAx val="10518859"/>
        <c:crosses val="autoZero"/>
        <c:auto val="1"/>
        <c:lblOffset val="100"/>
        <c:tickLblSkip val="1"/>
        <c:noMultiLvlLbl val="0"/>
      </c:catAx>
      <c:valAx>
        <c:axId val="10518859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168762"/>
        <c:crossesAt val="1"/>
        <c:crossBetween val="between"/>
        <c:dispUnits/>
        <c:majorUnit val="20"/>
        <c:minorUnit val="5"/>
      </c:valAx>
      <c:spPr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57</xdr:row>
      <xdr:rowOff>0</xdr:rowOff>
    </xdr:to>
    <xdr:grpSp>
      <xdr:nvGrpSpPr>
        <xdr:cNvPr id="1" name="Group 21"/>
        <xdr:cNvGrpSpPr>
          <a:grpSpLocks/>
        </xdr:cNvGrpSpPr>
      </xdr:nvGrpSpPr>
      <xdr:grpSpPr>
        <a:xfrm>
          <a:off x="171450" y="0"/>
          <a:ext cx="6581775" cy="9229725"/>
          <a:chOff x="0" y="0"/>
          <a:chExt cx="602" cy="969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0" y="0"/>
          <a:ext cx="602" cy="96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pSp>
        <xdr:nvGrpSpPr>
          <xdr:cNvPr id="3" name="Group 17"/>
          <xdr:cNvGrpSpPr>
            <a:grpSpLocks/>
          </xdr:cNvGrpSpPr>
        </xdr:nvGrpSpPr>
        <xdr:grpSpPr>
          <a:xfrm>
            <a:off x="397" y="90"/>
            <a:ext cx="186" cy="37"/>
            <a:chOff x="397" y="90"/>
            <a:chExt cx="186" cy="37"/>
          </a:xfrm>
          <a:solidFill>
            <a:srgbClr val="FFFFFF"/>
          </a:solidFill>
        </xdr:grpSpPr>
        <xdr:sp>
          <xdr:nvSpPr>
            <xdr:cNvPr id="4" name="TextBox 5"/>
            <xdr:cNvSpPr txBox="1">
              <a:spLocks noChangeArrowheads="1"/>
            </xdr:cNvSpPr>
          </xdr:nvSpPr>
          <xdr:spPr>
            <a:xfrm>
              <a:off x="397" y="90"/>
              <a:ext cx="186" cy="3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0" tIns="0" rIns="0" bIns="0" anchor="ctr"/>
            <a:p>
              <a:pPr algn="l">
                <a:defRPr/>
              </a:pPr>
              <a:r>
                <a:rPr lang="en-US" cap="none" sz="800" b="0" i="0" u="none" baseline="0">
                  <a:latin typeface="Arial CE"/>
                  <a:ea typeface="Arial CE"/>
                  <a:cs typeface="Arial CE"/>
                </a:rPr>
                <a:t>           přepočteno na 1 000 obyvatel
           </a:t>
              </a:r>
              <a:r>
                <a:rPr lang="en-US" cap="none" sz="800" b="0" i="1" u="none" baseline="0">
                  <a:latin typeface="Arial CE"/>
                  <a:ea typeface="Arial CE"/>
                  <a:cs typeface="Arial CE"/>
                </a:rPr>
                <a:t>Per 1 000 population</a:t>
              </a:r>
            </a:p>
          </xdr:txBody>
        </xdr:sp>
        <xdr:sp>
          <xdr:nvSpPr>
            <xdr:cNvPr id="5" name="Rectangle 6"/>
            <xdr:cNvSpPr>
              <a:spLocks/>
            </xdr:cNvSpPr>
          </xdr:nvSpPr>
          <xdr:spPr>
            <a:xfrm>
              <a:off x="403" y="97"/>
              <a:ext cx="18" cy="9"/>
            </a:xfrm>
            <a:prstGeom prst="rect">
              <a:avLst/>
            </a:prstGeom>
            <a:pattFill prst="pct90">
              <a:fgClr>
                <a:srgbClr val="00CCFF"/>
              </a:fgClr>
              <a:bgClr>
                <a:srgbClr val="000000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6" name="Group 20"/>
          <xdr:cNvGrpSpPr>
            <a:grpSpLocks/>
          </xdr:cNvGrpSpPr>
        </xdr:nvGrpSpPr>
        <xdr:grpSpPr>
          <a:xfrm>
            <a:off x="424" y="130"/>
            <a:ext cx="150" cy="788"/>
            <a:chOff x="424" y="130"/>
            <a:chExt cx="150" cy="788"/>
          </a:xfrm>
          <a:solidFill>
            <a:srgbClr val="FFFFFF"/>
          </a:solidFill>
        </xdr:grpSpPr>
        <xdr:sp>
          <xdr:nvSpPr>
            <xdr:cNvPr id="7" name="TextBox 2"/>
            <xdr:cNvSpPr txBox="1">
              <a:spLocks noChangeArrowheads="1"/>
            </xdr:cNvSpPr>
          </xdr:nvSpPr>
          <xdr:spPr>
            <a:xfrm>
              <a:off x="464" y="337"/>
              <a:ext cx="110" cy="3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0" tIns="18000" rIns="0" bIns="18000" anchor="ctr"/>
            <a:p>
              <a:pPr algn="ctr">
                <a:defRPr/>
              </a:pPr>
              <a:r>
                <a:rPr lang="en-US" cap="none" sz="800" b="0" i="0" u="none" baseline="0">
                  <a:latin typeface="Arial CE"/>
                  <a:ea typeface="Arial CE"/>
                  <a:cs typeface="Arial CE"/>
                </a:rPr>
                <a:t>průměr ČR = 100 %
</a:t>
              </a:r>
              <a:r>
                <a:rPr lang="en-US" cap="none" sz="800" b="0" i="1" u="none" baseline="0">
                  <a:latin typeface="Arial CE"/>
                  <a:ea typeface="Arial CE"/>
                  <a:cs typeface="Arial CE"/>
                </a:rPr>
                <a:t>CR average = 100 %</a:t>
              </a:r>
            </a:p>
          </xdr:txBody>
        </xdr:sp>
        <xdr:sp>
          <xdr:nvSpPr>
            <xdr:cNvPr id="8" name="Line 3"/>
            <xdr:cNvSpPr>
              <a:spLocks/>
            </xdr:cNvSpPr>
          </xdr:nvSpPr>
          <xdr:spPr>
            <a:xfrm flipH="1">
              <a:off x="424" y="355"/>
              <a:ext cx="36" cy="3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" name="Line 7"/>
            <xdr:cNvSpPr>
              <a:spLocks/>
            </xdr:cNvSpPr>
          </xdr:nvSpPr>
          <xdr:spPr>
            <a:xfrm>
              <a:off x="424" y="130"/>
              <a:ext cx="0" cy="788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6">
      <selection activeCell="A16" sqref="A16"/>
    </sheetView>
  </sheetViews>
  <sheetFormatPr defaultColWidth="9.00390625" defaultRowHeight="12.75"/>
  <cols>
    <col min="1" max="1" width="2.25390625" style="1" customWidth="1"/>
    <col min="2" max="2" width="9.25390625" style="1" customWidth="1"/>
    <col min="3" max="9" width="9.625" style="1" customWidth="1"/>
    <col min="10" max="10" width="9.75390625" style="1" customWidth="1"/>
    <col min="11" max="11" width="2.25390625" style="1" customWidth="1"/>
    <col min="12" max="16384" width="9.125" style="1" customWidth="1"/>
  </cols>
  <sheetData>
    <row r="1" spans="1:11" ht="12.7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2.7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2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2.7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12.7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ht="12.7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12.7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1" ht="12.7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1:11" ht="12.7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12.7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12.75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1" ht="12.7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</row>
    <row r="13" spans="1:11" ht="12.7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ht="12.7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1" ht="12.75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</row>
    <row r="16" spans="1:11" ht="12.75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spans="1:11" ht="12.75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ht="12.75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spans="1:11" ht="12.7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</row>
    <row r="20" spans="1:11" ht="12.75" customHeight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1" spans="1:11" ht="12.75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</row>
    <row r="22" spans="1:11" ht="12.7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</row>
    <row r="23" spans="1:11" ht="12.75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</row>
    <row r="24" spans="1:11" ht="12.75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</row>
    <row r="25" spans="1:11" ht="12.75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1" ht="12.75" customHeight="1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11" ht="12.75" customHeight="1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1" ht="12.7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1" ht="12.75" customHeigh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</row>
    <row r="30" spans="1:11" ht="12.75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</row>
    <row r="31" spans="1:11" ht="12.75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</row>
    <row r="32" spans="1:11" ht="12.75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1:11" ht="12.75" customHeight="1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</row>
    <row r="34" spans="1:11" ht="12.75" customHeight="1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</row>
    <row r="35" spans="1:11" ht="12.75" customHeight="1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</row>
    <row r="36" spans="1:11" ht="12.75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</row>
    <row r="37" spans="1:11" ht="12.75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</row>
    <row r="38" spans="1:11" ht="12.75" customHeight="1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</row>
    <row r="39" spans="1:11" ht="12.7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</row>
    <row r="40" spans="1:11" ht="12.75" customHeight="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</row>
    <row r="41" spans="1:11" ht="12.7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</row>
    <row r="42" spans="1:11" ht="12.75" customHeight="1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</row>
    <row r="43" spans="1:11" ht="12.75" customHeight="1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</row>
    <row r="44" spans="1:11" ht="12.75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ht="12.75" customHeigh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</row>
    <row r="46" spans="1:11" ht="12.75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</row>
    <row r="47" spans="1:11" ht="12.75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</row>
    <row r="48" spans="1:11" ht="12.75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</row>
    <row r="49" spans="1:11" ht="12.75" customHeight="1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</row>
    <row r="50" spans="1:11" ht="12.75" customHeight="1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</row>
    <row r="51" spans="1:11" ht="12.75" customHeight="1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</row>
    <row r="52" spans="1:11" ht="12.75" customHeight="1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</row>
    <row r="53" spans="1:11" ht="12.75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</row>
    <row r="54" spans="1:11" ht="12.75" customHeight="1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</row>
    <row r="55" spans="1:11" ht="12.75" customHeight="1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</row>
    <row r="56" spans="1:11" ht="12.75" customHeight="1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</row>
    <row r="57" spans="1:11" ht="12.75" customHeigh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</row>
    <row r="58" spans="2:11" ht="12.75">
      <c r="B58" s="38"/>
      <c r="C58" s="38"/>
      <c r="D58" s="38"/>
      <c r="E58" s="38"/>
      <c r="F58" s="38"/>
      <c r="G58" s="38"/>
      <c r="H58" s="38"/>
      <c r="I58" s="38"/>
      <c r="J58" s="38"/>
      <c r="K58" s="38"/>
    </row>
  </sheetData>
  <printOptions/>
  <pageMargins left="0.5905511811023623" right="0.5905511811023623" top="0.7874015748031497" bottom="0.7874015748031497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A1" sqref="A1"/>
    </sheetView>
  </sheetViews>
  <sheetFormatPr defaultColWidth="9.00390625" defaultRowHeight="12.75"/>
  <cols>
    <col min="1" max="1" width="3.00390625" style="6" customWidth="1"/>
    <col min="2" max="2" width="33.25390625" style="6" customWidth="1"/>
    <col min="3" max="3" width="7.875" style="7" customWidth="1"/>
    <col min="4" max="4" width="8.375" style="6" customWidth="1"/>
    <col min="5" max="6" width="9.125" style="6" customWidth="1"/>
    <col min="7" max="7" width="8.875" style="6" customWidth="1"/>
    <col min="8" max="8" width="9.875" style="6" customWidth="1"/>
    <col min="9" max="16384" width="9.125" style="6" customWidth="1"/>
  </cols>
  <sheetData>
    <row r="1" spans="1:8" ht="12.75">
      <c r="A1" s="12" t="s">
        <v>37</v>
      </c>
      <c r="E1" s="5"/>
      <c r="H1" s="8"/>
    </row>
    <row r="2" ht="12" thickBot="1">
      <c r="H2" s="8"/>
    </row>
    <row r="3" spans="1:8" ht="12.75" customHeight="1">
      <c r="A3" s="41"/>
      <c r="B3" s="41"/>
      <c r="C3" s="39" t="s">
        <v>34</v>
      </c>
      <c r="D3" s="39" t="s">
        <v>35</v>
      </c>
      <c r="E3" s="39" t="s">
        <v>33</v>
      </c>
      <c r="F3" s="39"/>
      <c r="G3" s="39" t="s">
        <v>0</v>
      </c>
      <c r="H3" s="40"/>
    </row>
    <row r="4" spans="1:8" ht="12" thickBot="1">
      <c r="A4" s="42"/>
      <c r="B4" s="42"/>
      <c r="C4" s="43"/>
      <c r="D4" s="43"/>
      <c r="E4" s="36" t="s">
        <v>34</v>
      </c>
      <c r="F4" s="36" t="s">
        <v>35</v>
      </c>
      <c r="G4" s="36" t="s">
        <v>34</v>
      </c>
      <c r="H4" s="37" t="s">
        <v>35</v>
      </c>
    </row>
    <row r="5" spans="2:8" ht="12" customHeight="1">
      <c r="B5" s="13" t="s">
        <v>36</v>
      </c>
      <c r="C5" s="15"/>
      <c r="D5" s="16"/>
      <c r="E5" s="17"/>
      <c r="F5" s="17"/>
      <c r="G5" s="18">
        <v>1250769</v>
      </c>
      <c r="H5" s="19">
        <v>10251079</v>
      </c>
    </row>
    <row r="6" spans="2:8" ht="12" customHeight="1">
      <c r="B6" s="13" t="s">
        <v>38</v>
      </c>
      <c r="C6" s="15"/>
      <c r="D6" s="16"/>
      <c r="E6" s="17"/>
      <c r="F6" s="17"/>
      <c r="G6" s="18">
        <v>1251767</v>
      </c>
      <c r="H6" s="19">
        <v>10234092</v>
      </c>
    </row>
    <row r="7" spans="1:8" ht="12" customHeight="1">
      <c r="A7" s="6">
        <v>1</v>
      </c>
      <c r="B7" s="10" t="s">
        <v>44</v>
      </c>
      <c r="C7" s="20">
        <f aca="true" t="shared" si="0" ref="C7:C47">+E7/F7*100</f>
        <v>97.58361405714493</v>
      </c>
      <c r="D7" s="21">
        <v>100</v>
      </c>
      <c r="E7" s="22">
        <f>+G7/G$6*1000</f>
        <v>1.9244795557000622</v>
      </c>
      <c r="F7" s="22">
        <f>+H7/H$6*1000</f>
        <v>1.972133922579551</v>
      </c>
      <c r="G7" s="18">
        <v>2409</v>
      </c>
      <c r="H7" s="19">
        <v>20183</v>
      </c>
    </row>
    <row r="8" spans="1:8" ht="12" customHeight="1">
      <c r="A8" s="6">
        <v>2</v>
      </c>
      <c r="B8" s="10" t="s">
        <v>43</v>
      </c>
      <c r="C8" s="20">
        <f t="shared" si="0"/>
        <v>83.69295865535491</v>
      </c>
      <c r="D8" s="21">
        <v>100</v>
      </c>
      <c r="E8" s="22">
        <f>+G8/G$6*1000</f>
        <v>16.295364872216634</v>
      </c>
      <c r="F8" s="22">
        <f>+H8/H$6*1000</f>
        <v>19.47041320324265</v>
      </c>
      <c r="G8" s="18">
        <v>20398</v>
      </c>
      <c r="H8" s="19">
        <v>199262</v>
      </c>
    </row>
    <row r="9" spans="1:8" ht="12" customHeight="1">
      <c r="A9" s="6">
        <v>3</v>
      </c>
      <c r="B9" s="10" t="s">
        <v>1</v>
      </c>
      <c r="C9" s="20">
        <f t="shared" si="0"/>
        <v>83.58957389591284</v>
      </c>
      <c r="D9" s="21">
        <v>100</v>
      </c>
      <c r="E9" s="22">
        <f>+G9/$G$6*1000</f>
        <v>28.071518102010998</v>
      </c>
      <c r="F9" s="22">
        <f>+H9/$H$6*1000</f>
        <v>33.58255915620067</v>
      </c>
      <c r="G9" s="18">
        <v>35139</v>
      </c>
      <c r="H9" s="19">
        <v>343687</v>
      </c>
    </row>
    <row r="10" spans="1:8" ht="12" customHeight="1">
      <c r="A10" s="6">
        <v>4</v>
      </c>
      <c r="B10" s="10" t="s">
        <v>2</v>
      </c>
      <c r="C10" s="20">
        <f t="shared" si="0"/>
        <v>100.33412944800814</v>
      </c>
      <c r="D10" s="21">
        <v>100</v>
      </c>
      <c r="E10" s="23">
        <f>+G10</f>
        <v>7596.296940508697</v>
      </c>
      <c r="F10" s="23">
        <f>+H10</f>
        <v>7571</v>
      </c>
      <c r="G10" s="18">
        <v>7596.296940508697</v>
      </c>
      <c r="H10" s="19">
        <v>7571</v>
      </c>
    </row>
    <row r="11" spans="1:8" ht="12" customHeight="1">
      <c r="A11" s="6">
        <v>5</v>
      </c>
      <c r="B11" s="10" t="s">
        <v>3</v>
      </c>
      <c r="C11" s="20">
        <f t="shared" si="0"/>
        <v>109.45356738898295</v>
      </c>
      <c r="D11" s="21">
        <v>100</v>
      </c>
      <c r="E11" s="22">
        <f>+G11/G6*1000</f>
        <v>8.441666859727091</v>
      </c>
      <c r="F11" s="22">
        <f>+H11/H6*1000</f>
        <v>7.712555251604148</v>
      </c>
      <c r="G11" s="18">
        <v>10567</v>
      </c>
      <c r="H11" s="19">
        <v>78931</v>
      </c>
    </row>
    <row r="12" spans="1:8" ht="12" customHeight="1">
      <c r="A12" s="6">
        <v>6</v>
      </c>
      <c r="B12" s="11" t="s">
        <v>4</v>
      </c>
      <c r="C12" s="20">
        <f t="shared" si="0"/>
        <v>117.93447840495585</v>
      </c>
      <c r="D12" s="21">
        <v>100</v>
      </c>
      <c r="E12" s="24">
        <f>+G12</f>
        <v>7.225230965275565</v>
      </c>
      <c r="F12" s="24">
        <f>+H12</f>
        <v>6.126478925413169</v>
      </c>
      <c r="G12" s="25">
        <v>7.225230965275565</v>
      </c>
      <c r="H12" s="26">
        <v>6.126478925413169</v>
      </c>
    </row>
    <row r="13" spans="1:8" ht="12" customHeight="1">
      <c r="A13" s="6">
        <v>7</v>
      </c>
      <c r="B13" s="11" t="s">
        <v>39</v>
      </c>
      <c r="C13" s="20">
        <f>+E13/F13*100</f>
        <v>86.05502967354388</v>
      </c>
      <c r="D13" s="21">
        <v>100</v>
      </c>
      <c r="E13" s="22">
        <f>+G13/G$6*1000</f>
        <v>373.57191873567524</v>
      </c>
      <c r="F13" s="22">
        <f>+H13/H$6*1000</f>
        <v>434.10817491185344</v>
      </c>
      <c r="G13" s="18">
        <v>467625</v>
      </c>
      <c r="H13" s="19">
        <v>4442703</v>
      </c>
    </row>
    <row r="14" spans="1:8" ht="12" customHeight="1">
      <c r="A14" s="6">
        <v>8</v>
      </c>
      <c r="B14" s="11" t="s">
        <v>5</v>
      </c>
      <c r="C14" s="20">
        <f t="shared" si="0"/>
        <v>93.75002542636237</v>
      </c>
      <c r="D14" s="21">
        <v>100</v>
      </c>
      <c r="E14" s="22">
        <f aca="true" t="shared" si="1" ref="E14:F17">+G14/G$6*1000</f>
        <v>5.956380061145565</v>
      </c>
      <c r="F14" s="22">
        <f t="shared" si="1"/>
        <v>6.3534703420684515</v>
      </c>
      <c r="G14" s="18">
        <v>7456</v>
      </c>
      <c r="H14" s="19">
        <v>65022</v>
      </c>
    </row>
    <row r="15" spans="1:8" ht="12" customHeight="1">
      <c r="A15" s="6">
        <v>9</v>
      </c>
      <c r="B15" s="11" t="s">
        <v>6</v>
      </c>
      <c r="C15" s="20">
        <f t="shared" si="0"/>
        <v>79.66082653253667</v>
      </c>
      <c r="D15" s="21">
        <v>100</v>
      </c>
      <c r="E15" s="22">
        <f t="shared" si="1"/>
        <v>0.01517854361075184</v>
      </c>
      <c r="F15" s="22">
        <f t="shared" si="1"/>
        <v>0.019053961992915446</v>
      </c>
      <c r="G15" s="18">
        <v>19</v>
      </c>
      <c r="H15" s="19">
        <v>195</v>
      </c>
    </row>
    <row r="16" spans="1:8" ht="12" customHeight="1">
      <c r="A16" s="6">
        <v>10</v>
      </c>
      <c r="B16" s="10" t="s">
        <v>7</v>
      </c>
      <c r="C16" s="20">
        <f t="shared" si="0"/>
        <v>98.38675811454807</v>
      </c>
      <c r="D16" s="21">
        <v>100</v>
      </c>
      <c r="E16" s="22">
        <f t="shared" si="1"/>
        <v>3.1436920768801224</v>
      </c>
      <c r="F16" s="22">
        <f t="shared" si="1"/>
        <v>3.1952390109449866</v>
      </c>
      <c r="G16" s="18">
        <v>3935.17</v>
      </c>
      <c r="H16" s="19">
        <v>32700.37</v>
      </c>
    </row>
    <row r="17" spans="1:8" ht="12" customHeight="1">
      <c r="A17" s="6">
        <v>11</v>
      </c>
      <c r="B17" s="11" t="s">
        <v>8</v>
      </c>
      <c r="C17" s="20">
        <f t="shared" si="0"/>
        <v>89.9801124099655</v>
      </c>
      <c r="D17" s="21">
        <v>100</v>
      </c>
      <c r="E17" s="22">
        <f t="shared" si="1"/>
        <v>3.5874328049868707</v>
      </c>
      <c r="F17" s="22">
        <f t="shared" si="1"/>
        <v>3.986917451983039</v>
      </c>
      <c r="G17" s="18">
        <v>4490.63</v>
      </c>
      <c r="H17" s="19">
        <v>40802.48</v>
      </c>
    </row>
    <row r="18" spans="1:8" ht="12" customHeight="1">
      <c r="A18" s="6">
        <v>12</v>
      </c>
      <c r="B18" s="10" t="s">
        <v>9</v>
      </c>
      <c r="C18" s="20">
        <f t="shared" si="0"/>
        <v>107.12693376112992</v>
      </c>
      <c r="D18" s="21">
        <v>100</v>
      </c>
      <c r="E18" s="22">
        <f aca="true" t="shared" si="2" ref="E18:E24">+G18/$G$6*1000</f>
        <v>18.02571884384234</v>
      </c>
      <c r="F18" s="22">
        <f aca="true" t="shared" si="3" ref="F18:F24">+H18/$H$6*1000</f>
        <v>16.826504979630826</v>
      </c>
      <c r="G18" s="18">
        <v>22564</v>
      </c>
      <c r="H18" s="19">
        <v>172204</v>
      </c>
    </row>
    <row r="19" spans="1:8" ht="12" customHeight="1">
      <c r="A19" s="6">
        <v>13</v>
      </c>
      <c r="B19" s="10" t="s">
        <v>10</v>
      </c>
      <c r="C19" s="20">
        <f t="shared" si="0"/>
        <v>101.65943809350946</v>
      </c>
      <c r="D19" s="21">
        <v>100</v>
      </c>
      <c r="E19" s="22">
        <f t="shared" si="2"/>
        <v>20.586099489761274</v>
      </c>
      <c r="F19" s="22">
        <f t="shared" si="3"/>
        <v>20.25006224294251</v>
      </c>
      <c r="G19" s="18">
        <v>25769</v>
      </c>
      <c r="H19" s="19">
        <v>207241</v>
      </c>
    </row>
    <row r="20" spans="1:8" ht="12" customHeight="1">
      <c r="A20" s="6">
        <v>14</v>
      </c>
      <c r="B20" s="10" t="s">
        <v>11</v>
      </c>
      <c r="C20" s="20">
        <f t="shared" si="0"/>
        <v>95.17379153018003</v>
      </c>
      <c r="D20" s="21">
        <v>100</v>
      </c>
      <c r="E20" s="22">
        <f t="shared" si="2"/>
        <v>13.34513531671629</v>
      </c>
      <c r="F20" s="22">
        <f t="shared" si="3"/>
        <v>14.021859486899277</v>
      </c>
      <c r="G20" s="18">
        <v>16705</v>
      </c>
      <c r="H20" s="19">
        <v>143501</v>
      </c>
    </row>
    <row r="21" spans="1:8" ht="12" customHeight="1">
      <c r="A21" s="6">
        <v>15</v>
      </c>
      <c r="B21" s="10" t="s">
        <v>12</v>
      </c>
      <c r="C21" s="20">
        <f t="shared" si="0"/>
        <v>105.77163175556021</v>
      </c>
      <c r="D21" s="21">
        <v>100</v>
      </c>
      <c r="E21" s="22">
        <f t="shared" si="2"/>
        <v>91.12318826107415</v>
      </c>
      <c r="F21" s="22">
        <f t="shared" si="3"/>
        <v>86.15087689264469</v>
      </c>
      <c r="G21" s="18">
        <v>114065</v>
      </c>
      <c r="H21" s="19">
        <v>881676</v>
      </c>
    </row>
    <row r="22" spans="1:8" ht="12" customHeight="1">
      <c r="A22" s="6">
        <v>16</v>
      </c>
      <c r="B22" s="10" t="s">
        <v>13</v>
      </c>
      <c r="C22" s="20">
        <f t="shared" si="0"/>
        <v>96.95638288808792</v>
      </c>
      <c r="D22" s="21">
        <v>100</v>
      </c>
      <c r="E22" s="22">
        <f t="shared" si="2"/>
        <v>26.381107666203054</v>
      </c>
      <c r="F22" s="22">
        <f t="shared" si="3"/>
        <v>27.20925315113446</v>
      </c>
      <c r="G22" s="18">
        <v>33023</v>
      </c>
      <c r="H22" s="19">
        <v>278462</v>
      </c>
    </row>
    <row r="23" spans="1:8" ht="12" customHeight="1">
      <c r="A23" s="6">
        <v>17</v>
      </c>
      <c r="B23" s="10" t="s">
        <v>31</v>
      </c>
      <c r="C23" s="20">
        <f t="shared" si="0"/>
        <v>13.878824051025376</v>
      </c>
      <c r="D23" s="21">
        <v>100</v>
      </c>
      <c r="E23" s="22">
        <f t="shared" si="2"/>
        <v>85.92653425118253</v>
      </c>
      <c r="F23" s="22">
        <f t="shared" si="3"/>
        <v>619.1197030474223</v>
      </c>
      <c r="G23" s="18">
        <v>107560</v>
      </c>
      <c r="H23" s="19">
        <v>6336128</v>
      </c>
    </row>
    <row r="24" spans="1:8" ht="12" customHeight="1">
      <c r="A24" s="6">
        <v>18</v>
      </c>
      <c r="B24" s="10" t="s">
        <v>14</v>
      </c>
      <c r="C24" s="20">
        <f t="shared" si="0"/>
        <v>39.42623713142419</v>
      </c>
      <c r="D24" s="21">
        <v>100</v>
      </c>
      <c r="E24" s="22">
        <f t="shared" si="2"/>
        <v>476.2308001409208</v>
      </c>
      <c r="F24" s="22">
        <f t="shared" si="3"/>
        <v>1207.9032512117342</v>
      </c>
      <c r="G24" s="18">
        <v>596130</v>
      </c>
      <c r="H24" s="19">
        <v>12361793</v>
      </c>
    </row>
    <row r="25" spans="1:8" ht="12" customHeight="1">
      <c r="A25" s="6">
        <v>19</v>
      </c>
      <c r="B25" s="10" t="s">
        <v>15</v>
      </c>
      <c r="C25" s="20">
        <f t="shared" si="0"/>
        <v>49.13584059734966</v>
      </c>
      <c r="D25" s="21">
        <v>100</v>
      </c>
      <c r="E25" s="22">
        <f aca="true" t="shared" si="4" ref="E25:F28">+G25/G$5*1000</f>
        <v>20.764825479365093</v>
      </c>
      <c r="F25" s="22">
        <f t="shared" si="4"/>
        <v>42.260039162706676</v>
      </c>
      <c r="G25" s="18">
        <v>25972</v>
      </c>
      <c r="H25" s="19">
        <v>433211</v>
      </c>
    </row>
    <row r="26" spans="1:8" ht="12" customHeight="1">
      <c r="A26" s="6">
        <v>20</v>
      </c>
      <c r="B26" s="11" t="s">
        <v>16</v>
      </c>
      <c r="C26" s="20">
        <f t="shared" si="0"/>
        <v>50.651360045955876</v>
      </c>
      <c r="D26" s="21">
        <v>100</v>
      </c>
      <c r="E26" s="22">
        <f t="shared" si="4"/>
        <v>0.37576882701761877</v>
      </c>
      <c r="F26" s="22">
        <f t="shared" si="4"/>
        <v>0.7418731237950659</v>
      </c>
      <c r="G26" s="18">
        <v>470</v>
      </c>
      <c r="H26" s="19">
        <v>7605</v>
      </c>
    </row>
    <row r="27" spans="1:8" ht="12" customHeight="1">
      <c r="A27" s="6">
        <v>21</v>
      </c>
      <c r="B27" s="11" t="s">
        <v>17</v>
      </c>
      <c r="C27" s="20">
        <f t="shared" si="0"/>
        <v>47.8656189867618</v>
      </c>
      <c r="D27" s="21">
        <v>100</v>
      </c>
      <c r="E27" s="22">
        <f>+G27/G$6*1000</f>
        <v>1.537027258267713</v>
      </c>
      <c r="F27" s="22">
        <f>+H27/H$6*1000</f>
        <v>3.2111300152470785</v>
      </c>
      <c r="G27" s="18">
        <v>1924</v>
      </c>
      <c r="H27" s="19">
        <v>32863</v>
      </c>
    </row>
    <row r="28" spans="1:8" ht="12" customHeight="1">
      <c r="A28" s="6">
        <v>22</v>
      </c>
      <c r="B28" s="11" t="s">
        <v>18</v>
      </c>
      <c r="C28" s="20">
        <f t="shared" si="0"/>
        <v>55.49534430226465</v>
      </c>
      <c r="D28" s="21">
        <v>100</v>
      </c>
      <c r="E28" s="22">
        <f>+G28/G$5*1000</f>
        <v>8.402031070485437</v>
      </c>
      <c r="F28" s="22">
        <f t="shared" si="4"/>
        <v>15.140064767816149</v>
      </c>
      <c r="G28" s="18">
        <v>10509</v>
      </c>
      <c r="H28" s="19">
        <v>155202</v>
      </c>
    </row>
    <row r="29" spans="1:8" ht="12" customHeight="1">
      <c r="A29" s="6">
        <v>23</v>
      </c>
      <c r="B29" s="11" t="s">
        <v>19</v>
      </c>
      <c r="C29" s="20">
        <f t="shared" si="0"/>
        <v>40.614365946898396</v>
      </c>
      <c r="D29" s="21">
        <v>100</v>
      </c>
      <c r="E29" s="22">
        <f>+G29/G$6*1000</f>
        <v>1.6025346570088523</v>
      </c>
      <c r="F29" s="22">
        <f>+H29/H$6*1000</f>
        <v>3.9457335345431717</v>
      </c>
      <c r="G29" s="18">
        <v>2006</v>
      </c>
      <c r="H29" s="19">
        <v>40381</v>
      </c>
    </row>
    <row r="30" spans="1:8" ht="12" customHeight="1">
      <c r="A30" s="6">
        <v>24</v>
      </c>
      <c r="B30" s="11" t="s">
        <v>20</v>
      </c>
      <c r="C30" s="20">
        <f t="shared" si="0"/>
        <v>62.51311866330469</v>
      </c>
      <c r="D30" s="21">
        <v>100</v>
      </c>
      <c r="E30" s="22">
        <f aca="true" t="shared" si="5" ref="E30:E36">+G30/$G$6*1000</f>
        <v>17.912281598732033</v>
      </c>
      <c r="F30" s="22">
        <f aca="true" t="shared" si="6" ref="F30:F36">+H30/$H$6*1000</f>
        <v>28.653636199479156</v>
      </c>
      <c r="G30" s="18">
        <v>22422.003</v>
      </c>
      <c r="H30" s="19">
        <v>293243.949</v>
      </c>
    </row>
    <row r="31" spans="1:8" ht="12" customHeight="1">
      <c r="A31" s="6">
        <v>25</v>
      </c>
      <c r="B31" s="11" t="s">
        <v>30</v>
      </c>
      <c r="C31" s="20">
        <f t="shared" si="0"/>
        <v>108.92271115074672</v>
      </c>
      <c r="D31" s="21">
        <v>100</v>
      </c>
      <c r="E31" s="22">
        <f t="shared" si="5"/>
        <v>273.8618472926671</v>
      </c>
      <c r="F31" s="22">
        <f t="shared" si="6"/>
        <v>251.42768151781326</v>
      </c>
      <c r="G31" s="18">
        <v>342811.223</v>
      </c>
      <c r="H31" s="19">
        <v>2573134.024</v>
      </c>
    </row>
    <row r="32" spans="1:8" ht="12" customHeight="1">
      <c r="A32" s="6">
        <v>26</v>
      </c>
      <c r="B32" s="11" t="s">
        <v>46</v>
      </c>
      <c r="C32" s="20">
        <f t="shared" si="0"/>
        <v>37.14019676094195</v>
      </c>
      <c r="D32" s="21">
        <v>100</v>
      </c>
      <c r="E32" s="22">
        <f t="shared" si="5"/>
        <v>103.07908740204846</v>
      </c>
      <c r="F32" s="22">
        <f t="shared" si="6"/>
        <v>277.5404989519344</v>
      </c>
      <c r="G32" s="18">
        <v>129031</v>
      </c>
      <c r="H32" s="19">
        <v>2840375</v>
      </c>
    </row>
    <row r="33" spans="1:8" ht="12" customHeight="1">
      <c r="A33" s="6">
        <v>27</v>
      </c>
      <c r="B33" s="11" t="s">
        <v>47</v>
      </c>
      <c r="C33" s="20">
        <f t="shared" si="0"/>
        <v>47.727216492173</v>
      </c>
      <c r="D33" s="21">
        <v>100</v>
      </c>
      <c r="E33" s="22">
        <f t="shared" si="5"/>
        <v>64.06064387381996</v>
      </c>
      <c r="F33" s="22">
        <f t="shared" si="6"/>
        <v>134.2224595987607</v>
      </c>
      <c r="G33" s="18">
        <v>80189</v>
      </c>
      <c r="H33" s="19">
        <v>1373645</v>
      </c>
    </row>
    <row r="34" spans="1:8" ht="12" customHeight="1">
      <c r="A34" s="6">
        <v>28</v>
      </c>
      <c r="B34" s="11" t="s">
        <v>21</v>
      </c>
      <c r="C34" s="20">
        <f t="shared" si="0"/>
        <v>24.579609396240397</v>
      </c>
      <c r="D34" s="21">
        <v>100</v>
      </c>
      <c r="E34" s="22">
        <f t="shared" si="5"/>
        <v>24.32960766660249</v>
      </c>
      <c r="F34" s="22">
        <f t="shared" si="6"/>
        <v>98.98288973755562</v>
      </c>
      <c r="G34" s="18">
        <v>30455</v>
      </c>
      <c r="H34" s="19">
        <v>1013000</v>
      </c>
    </row>
    <row r="35" spans="1:8" ht="12" customHeight="1">
      <c r="A35" s="6">
        <v>29</v>
      </c>
      <c r="B35" s="11" t="s">
        <v>22</v>
      </c>
      <c r="C35" s="20">
        <f t="shared" si="0"/>
        <v>40.81853844988156</v>
      </c>
      <c r="D35" s="21">
        <v>100</v>
      </c>
      <c r="E35" s="22">
        <f t="shared" si="5"/>
        <v>305.51212805578035</v>
      </c>
      <c r="F35" s="22">
        <f t="shared" si="6"/>
        <v>748.4641529507454</v>
      </c>
      <c r="G35" s="18">
        <v>382430</v>
      </c>
      <c r="H35" s="19">
        <v>7659851</v>
      </c>
    </row>
    <row r="36" spans="1:8" ht="12" customHeight="1">
      <c r="A36" s="6">
        <v>30</v>
      </c>
      <c r="B36" s="11" t="s">
        <v>45</v>
      </c>
      <c r="C36" s="20">
        <f t="shared" si="0"/>
        <v>42.646667557314906</v>
      </c>
      <c r="D36" s="21">
        <v>100</v>
      </c>
      <c r="E36" s="22">
        <f t="shared" si="5"/>
        <v>110.75703385693983</v>
      </c>
      <c r="F36" s="22">
        <f t="shared" si="6"/>
        <v>259.70853105483127</v>
      </c>
      <c r="G36" s="18">
        <v>138642</v>
      </c>
      <c r="H36" s="19">
        <v>2657881</v>
      </c>
    </row>
    <row r="37" spans="1:8" ht="12" customHeight="1">
      <c r="A37" s="6">
        <v>31</v>
      </c>
      <c r="B37" s="11" t="s">
        <v>29</v>
      </c>
      <c r="C37" s="20">
        <f t="shared" si="0"/>
        <v>78.66168280696564</v>
      </c>
      <c r="D37" s="21">
        <v>100</v>
      </c>
      <c r="E37" s="22">
        <f>+G37/$G$5*1000</f>
        <v>183.28084562377225</v>
      </c>
      <c r="F37" s="22">
        <f>+H37/$H$5*1000</f>
        <v>232.99888723908964</v>
      </c>
      <c r="G37" s="18">
        <v>229242</v>
      </c>
      <c r="H37" s="19">
        <v>2388490</v>
      </c>
    </row>
    <row r="38" spans="1:8" ht="12" customHeight="1">
      <c r="A38" s="6">
        <v>32</v>
      </c>
      <c r="B38" s="11" t="s">
        <v>23</v>
      </c>
      <c r="C38" s="20">
        <f t="shared" si="0"/>
        <v>160.30702068417634</v>
      </c>
      <c r="D38" s="21">
        <v>100</v>
      </c>
      <c r="E38" s="27">
        <f aca="true" t="shared" si="7" ref="E38:F42">+G38</f>
        <v>14.230485893906192</v>
      </c>
      <c r="F38" s="27">
        <f t="shared" si="7"/>
        <v>8.877019754451004</v>
      </c>
      <c r="G38" s="28">
        <v>14.230485893906192</v>
      </c>
      <c r="H38" s="29">
        <v>8.877019754451004</v>
      </c>
    </row>
    <row r="39" spans="1:8" ht="12" customHeight="1">
      <c r="A39" s="9">
        <v>33</v>
      </c>
      <c r="B39" s="14" t="s">
        <v>40</v>
      </c>
      <c r="C39" s="20">
        <f>+E39/F39*100</f>
        <v>51.94268970661386</v>
      </c>
      <c r="D39" s="21">
        <v>100</v>
      </c>
      <c r="E39" s="30">
        <f>+G39/$G$5*1000</f>
        <v>2.6431739194047825</v>
      </c>
      <c r="F39" s="30">
        <f>+H39/$H$5*1000</f>
        <v>5.088635059782487</v>
      </c>
      <c r="G39" s="28">
        <v>3306</v>
      </c>
      <c r="H39" s="29">
        <v>52164</v>
      </c>
    </row>
    <row r="40" spans="1:8" ht="12" customHeight="1">
      <c r="A40" s="6">
        <v>34</v>
      </c>
      <c r="B40" s="11" t="s">
        <v>24</v>
      </c>
      <c r="C40" s="20">
        <f t="shared" si="0"/>
        <v>84.83600063381398</v>
      </c>
      <c r="D40" s="21">
        <v>100</v>
      </c>
      <c r="E40" s="23">
        <f t="shared" si="7"/>
        <v>16062</v>
      </c>
      <c r="F40" s="23">
        <f t="shared" si="7"/>
        <v>18933</v>
      </c>
      <c r="G40" s="31">
        <v>16062</v>
      </c>
      <c r="H40" s="32">
        <v>18933</v>
      </c>
    </row>
    <row r="41" spans="1:8" ht="12" customHeight="1">
      <c r="A41" s="6">
        <v>35</v>
      </c>
      <c r="B41" s="11" t="s">
        <v>25</v>
      </c>
      <c r="C41" s="20">
        <f t="shared" si="0"/>
        <v>105.34147272033576</v>
      </c>
      <c r="D41" s="21">
        <v>100</v>
      </c>
      <c r="E41" s="23">
        <f t="shared" si="7"/>
        <v>19327</v>
      </c>
      <c r="F41" s="23">
        <f t="shared" si="7"/>
        <v>18347</v>
      </c>
      <c r="G41" s="31">
        <v>19327</v>
      </c>
      <c r="H41" s="32">
        <v>18347</v>
      </c>
    </row>
    <row r="42" spans="1:8" ht="12" customHeight="1">
      <c r="A42" s="6">
        <v>36</v>
      </c>
      <c r="B42" s="11" t="s">
        <v>26</v>
      </c>
      <c r="C42" s="20">
        <f t="shared" si="0"/>
        <v>92.60933557611438</v>
      </c>
      <c r="D42" s="21">
        <v>100</v>
      </c>
      <c r="E42" s="23">
        <f t="shared" si="7"/>
        <v>17618</v>
      </c>
      <c r="F42" s="23">
        <f t="shared" si="7"/>
        <v>19024</v>
      </c>
      <c r="G42" s="31">
        <v>17618</v>
      </c>
      <c r="H42" s="32">
        <v>19024</v>
      </c>
    </row>
    <row r="43" spans="1:8" ht="12" customHeight="1">
      <c r="A43" s="6">
        <v>37</v>
      </c>
      <c r="B43" s="11" t="s">
        <v>27</v>
      </c>
      <c r="C43" s="20">
        <f t="shared" si="0"/>
        <v>98.39975897928534</v>
      </c>
      <c r="D43" s="21">
        <v>100</v>
      </c>
      <c r="E43" s="22">
        <f>+G43/$G$6*1000</f>
        <v>10.378129476172484</v>
      </c>
      <c r="F43" s="22">
        <f>+H43/$H$6*1000</f>
        <v>10.546905382519524</v>
      </c>
      <c r="G43" s="18">
        <v>12991</v>
      </c>
      <c r="H43" s="19">
        <v>107938</v>
      </c>
    </row>
    <row r="44" spans="1:8" ht="12" customHeight="1">
      <c r="A44" s="6">
        <v>38</v>
      </c>
      <c r="B44" s="11" t="s">
        <v>28</v>
      </c>
      <c r="C44" s="20">
        <f t="shared" si="0"/>
        <v>97.4021374328885</v>
      </c>
      <c r="D44" s="21">
        <v>100</v>
      </c>
      <c r="E44" s="22">
        <f>+G44/$G$6*1000</f>
        <v>9.72784871305922</v>
      </c>
      <c r="F44" s="22">
        <f>+H44/$H$6*1000</f>
        <v>9.987305175681438</v>
      </c>
      <c r="G44" s="18">
        <v>12177</v>
      </c>
      <c r="H44" s="19">
        <v>102211</v>
      </c>
    </row>
    <row r="45" spans="1:8" ht="12" customHeight="1">
      <c r="A45" s="6">
        <v>39</v>
      </c>
      <c r="B45" s="11" t="s">
        <v>42</v>
      </c>
      <c r="C45" s="20">
        <f>+E45/F45*100</f>
        <v>104.18237444340295</v>
      </c>
      <c r="D45" s="21">
        <v>100</v>
      </c>
      <c r="E45" s="22">
        <f>+G45/$G$6*1000</f>
        <v>3.1850975461088207</v>
      </c>
      <c r="F45" s="22">
        <f>+H45/$H$6*1000</f>
        <v>3.057232629919684</v>
      </c>
      <c r="G45" s="18">
        <v>3987</v>
      </c>
      <c r="H45" s="19">
        <v>31288</v>
      </c>
    </row>
    <row r="46" spans="1:8" ht="12" customHeight="1">
      <c r="A46" s="6">
        <v>40</v>
      </c>
      <c r="B46" s="11" t="s">
        <v>41</v>
      </c>
      <c r="C46" s="20">
        <f>+E46/F46*100</f>
        <v>93.06898995348412</v>
      </c>
      <c r="D46" s="21">
        <v>100</v>
      </c>
      <c r="E46" s="22">
        <f>+G46/$G$6*1000</f>
        <v>4.713337226496624</v>
      </c>
      <c r="F46" s="22">
        <f>+H46/$H$6*1000</f>
        <v>5.064347672465716</v>
      </c>
      <c r="G46" s="18">
        <v>5900</v>
      </c>
      <c r="H46" s="19">
        <v>51829</v>
      </c>
    </row>
    <row r="47" spans="1:8" ht="12" customHeight="1">
      <c r="A47" s="6">
        <v>41</v>
      </c>
      <c r="B47" s="11" t="s">
        <v>32</v>
      </c>
      <c r="C47" s="20">
        <f t="shared" si="0"/>
        <v>177.31258931261195</v>
      </c>
      <c r="D47" s="21">
        <v>100</v>
      </c>
      <c r="E47" s="33">
        <f>+G47</f>
        <v>230.4697935575801</v>
      </c>
      <c r="F47" s="33">
        <f>+H47</f>
        <v>129.9793739694642</v>
      </c>
      <c r="G47" s="34">
        <v>230.4697935575801</v>
      </c>
      <c r="H47" s="35">
        <v>129.9793739694642</v>
      </c>
    </row>
    <row r="49" spans="2:4" ht="11.25">
      <c r="B49" s="2"/>
      <c r="C49" s="4"/>
      <c r="D49" s="2"/>
    </row>
    <row r="50" spans="2:8" ht="11.25">
      <c r="B50" s="3"/>
      <c r="C50" s="4"/>
      <c r="D50" s="3"/>
      <c r="E50" s="5"/>
      <c r="H50" s="8"/>
    </row>
  </sheetData>
  <mergeCells count="5">
    <mergeCell ref="G3:H3"/>
    <mergeCell ref="E3:F3"/>
    <mergeCell ref="A3:B4"/>
    <mergeCell ref="C3:C4"/>
    <mergeCell ref="D3:D4"/>
  </mergeCells>
  <printOptions/>
  <pageMargins left="0.7874015748031497" right="0.7874015748031497" top="0.984251968503937" bottom="0.7874015748031497" header="0" footer="0"/>
  <pageSetup horizontalDpi="300" verticalDpi="300" orientation="portrait" paperSize="9" scale="96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Dehner Jan</cp:lastModifiedBy>
  <cp:lastPrinted>2006-12-04T13:30:27Z</cp:lastPrinted>
  <dcterms:created xsi:type="dcterms:W3CDTF">2001-02-23T07:48:24Z</dcterms:created>
  <dcterms:modified xsi:type="dcterms:W3CDTF">2006-12-12T07:54:36Z</dcterms:modified>
  <cp:category/>
  <cp:version/>
  <cp:contentType/>
  <cp:contentStatus/>
</cp:coreProperties>
</file>