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415" windowWidth="15480" windowHeight="5460" activeTab="0"/>
  </bookViews>
  <sheets>
    <sheet name="A1" sheetId="1" r:id="rId1"/>
  </sheets>
  <definedNames>
    <definedName name="_xlnm.Print_Titles" localSheetId="0">'A1'!$1:$5</definedName>
  </definedNames>
  <calcPr fullCalcOnLoad="1"/>
</workbook>
</file>

<file path=xl/sharedStrings.xml><?xml version="1.0" encoding="utf-8"?>
<sst xmlns="http://schemas.openxmlformats.org/spreadsheetml/2006/main" count="105" uniqueCount="71">
  <si>
    <t>Od počátku roku</t>
  </si>
  <si>
    <t>absolutně</t>
  </si>
  <si>
    <t>osoby</t>
  </si>
  <si>
    <t>Kč</t>
  </si>
  <si>
    <t>%</t>
  </si>
  <si>
    <t>ZEMĚDĚLSTVÍ</t>
  </si>
  <si>
    <t>t</t>
  </si>
  <si>
    <t>BYTOVÁ VÝSTAVBA</t>
  </si>
  <si>
    <t>mil. Kč</t>
  </si>
  <si>
    <t>CESTOVNÍ RUCH</t>
  </si>
  <si>
    <t>Počet příjezdů hostů</t>
  </si>
  <si>
    <t>OBYVATELSTVO</t>
  </si>
  <si>
    <t>Živě narození</t>
  </si>
  <si>
    <t>Zemřelí</t>
  </si>
  <si>
    <t>Přistěhovalí</t>
  </si>
  <si>
    <t>Vystěhovalí</t>
  </si>
  <si>
    <r>
      <t>Počet obyvatel</t>
    </r>
    <r>
      <rPr>
        <vertAlign val="superscript"/>
        <sz val="8"/>
        <rFont val="Arial CE"/>
        <family val="2"/>
      </rPr>
      <t>1)</t>
    </r>
  </si>
  <si>
    <t>ZAMĚSTNANOST A MZDY</t>
  </si>
  <si>
    <t>Zaměstnaní v hlavním zaměstnání podle VŠPS (tis. osob)</t>
  </si>
  <si>
    <r>
      <t>NEZAMĚSTNANOST (podle MPSV)</t>
    </r>
    <r>
      <rPr>
        <b/>
        <vertAlign val="superscript"/>
        <sz val="8"/>
        <rFont val="Arial CE"/>
        <family val="2"/>
      </rPr>
      <t>1)</t>
    </r>
  </si>
  <si>
    <t xml:space="preserve">Neumístění uchazeči o zaměstnání </t>
  </si>
  <si>
    <t>Uchazeči na 1 volné pracovní místo</t>
  </si>
  <si>
    <r>
      <t>ORGANIZAČNÍ STRUKTURA</t>
    </r>
    <r>
      <rPr>
        <b/>
        <vertAlign val="superscript"/>
        <sz val="8"/>
        <rFont val="Arial CE"/>
        <family val="2"/>
      </rPr>
      <t>1)</t>
    </r>
  </si>
  <si>
    <t>Ekonomické subjekty celkem</t>
  </si>
  <si>
    <t>Dokončené byty</t>
  </si>
  <si>
    <t>Zahájené byty</t>
  </si>
  <si>
    <r>
      <t>Míra ekonomické aktivity</t>
    </r>
    <r>
      <rPr>
        <vertAlign val="superscript"/>
        <sz val="8"/>
        <rFont val="Arial CE"/>
        <family val="2"/>
      </rPr>
      <t>2)</t>
    </r>
    <r>
      <rPr>
        <sz val="8"/>
        <rFont val="Arial CE"/>
        <family val="2"/>
      </rPr>
      <t xml:space="preserve"> </t>
    </r>
  </si>
  <si>
    <t>tis. osob</t>
  </si>
  <si>
    <t>místa</t>
  </si>
  <si>
    <t xml:space="preserve">Míra registrované nezaměstnanosti </t>
  </si>
  <si>
    <t xml:space="preserve">Orientační hodnota staveb  </t>
  </si>
  <si>
    <t>Výroba masa v jatečné hmotnosti</t>
  </si>
  <si>
    <r>
      <t>1)</t>
    </r>
    <r>
      <rPr>
        <sz val="8"/>
        <rFont val="Arial CE"/>
        <family val="2"/>
      </rPr>
      <t xml:space="preserve"> stav k poslednímu dni sledovaného období</t>
    </r>
  </si>
  <si>
    <r>
      <t xml:space="preserve">2) </t>
    </r>
    <r>
      <rPr>
        <sz val="8"/>
        <rFont val="Arial CE"/>
        <family val="2"/>
      </rPr>
      <t>podíl počtu zaměstnaných a nezaměstnaných (pracovní síly) na počtu všech 15-tiletých a starších</t>
    </r>
  </si>
  <si>
    <t>byty</t>
  </si>
  <si>
    <r>
      <t>Průměrná měsíční mzda</t>
    </r>
    <r>
      <rPr>
        <vertAlign val="superscript"/>
        <sz val="8"/>
        <rFont val="Arial CE"/>
        <family val="2"/>
      </rPr>
      <t>3)</t>
    </r>
  </si>
  <si>
    <t>STAVEBNÍ POVOLENÍ</t>
  </si>
  <si>
    <t xml:space="preserve">Základní stavební výroba </t>
  </si>
  <si>
    <t>x</t>
  </si>
  <si>
    <t>z toho: podnikatelé</t>
  </si>
  <si>
    <t>z toho: ženy</t>
  </si>
  <si>
    <t>z toho: fyzické osoby</t>
  </si>
  <si>
    <t xml:space="preserve">            obchodní společnosti</t>
  </si>
  <si>
    <t xml:space="preserve">            družstva</t>
  </si>
  <si>
    <t xml:space="preserve">z toho: hovězí a telecí </t>
  </si>
  <si>
    <t xml:space="preserve">            vepřové </t>
  </si>
  <si>
    <t>z toho: nerezidenti</t>
  </si>
  <si>
    <t>Měřicí 
jednotka</t>
  </si>
  <si>
    <t xml:space="preserve">Stavební ohlášení a povolení celkem </t>
  </si>
  <si>
    <t>z toho: pozemní stavitelství</t>
  </si>
  <si>
    <t xml:space="preserve">            inženýrské stavitelství</t>
  </si>
  <si>
    <t>přepočtené osoby v tis.</t>
  </si>
  <si>
    <r>
      <t>Zaměstnanci celkem</t>
    </r>
    <r>
      <rPr>
        <vertAlign val="superscript"/>
        <sz val="8"/>
        <rFont val="Arial CE"/>
        <family val="2"/>
      </rPr>
      <t>3)</t>
    </r>
    <r>
      <rPr>
        <sz val="8"/>
        <rFont val="Arial CE"/>
        <family val="0"/>
      </rPr>
      <t xml:space="preserve"> </t>
    </r>
  </si>
  <si>
    <r>
      <t>3)</t>
    </r>
    <r>
      <rPr>
        <sz val="8"/>
        <rFont val="Arial CE"/>
        <family val="2"/>
      </rPr>
      <t xml:space="preserve"> podle místa pracoviště v podnikatelské i nepodnikatelské sféře</t>
    </r>
  </si>
  <si>
    <t>Tab. A.1 Vybrané ukazatele vývoje hospodářství v Karlovarském kraji v roce 2012</t>
  </si>
  <si>
    <t>index 
2012/2011</t>
  </si>
  <si>
    <t>Tržby z prodeje vlastních výrobků  
a služeb průmyslové povahy</t>
  </si>
  <si>
    <r>
      <t>4)</t>
    </r>
    <r>
      <rPr>
        <sz val="8"/>
        <rFont val="Arial CE"/>
        <family val="2"/>
      </rPr>
      <t xml:space="preserve"> od 1. 1. 2012 nová metodika hlášení volných pracovních míst (data roku 2011 v původní metodice)</t>
    </r>
  </si>
  <si>
    <r>
      <t xml:space="preserve">Volná pracovní místa </t>
    </r>
    <r>
      <rPr>
        <vertAlign val="superscript"/>
        <sz val="8"/>
        <rFont val="Arial CE"/>
        <family val="2"/>
      </rPr>
      <t>4)</t>
    </r>
  </si>
  <si>
    <r>
      <t>PRŮMYSL</t>
    </r>
    <r>
      <rPr>
        <b/>
        <vertAlign val="superscript"/>
        <sz val="8"/>
        <rFont val="Arial CE"/>
        <family val="2"/>
      </rPr>
      <t>5)</t>
    </r>
  </si>
  <si>
    <r>
      <t xml:space="preserve">STAVEBNICTVÍ </t>
    </r>
    <r>
      <rPr>
        <b/>
        <vertAlign val="superscript"/>
        <sz val="8"/>
        <rFont val="Arial CE"/>
        <family val="2"/>
      </rPr>
      <t>6)</t>
    </r>
  </si>
  <si>
    <r>
      <t>5)</t>
    </r>
    <r>
      <rPr>
        <sz val="8"/>
        <rFont val="Arial CE"/>
        <family val="2"/>
      </rPr>
      <t xml:space="preserve"> podnikatelské subjekty s počtem zaměstnanců 100 a více se sídlem na území kraje </t>
    </r>
  </si>
  <si>
    <r>
      <t>6)</t>
    </r>
    <r>
      <rPr>
        <sz val="8"/>
        <rFont val="Arial CE"/>
        <family val="2"/>
      </rPr>
      <t xml:space="preserve"> podnikatelské subjekty s počtem zaměstnanců 50 a více se sídlem na území kraje</t>
    </r>
  </si>
  <si>
    <r>
      <t>8)</t>
    </r>
    <r>
      <rPr>
        <sz val="8"/>
        <rFont val="Arial CE"/>
        <family val="2"/>
      </rPr>
      <t xml:space="preserve"> stejné období minulého roku</t>
    </r>
  </si>
  <si>
    <r>
      <t>7)</t>
    </r>
    <r>
      <rPr>
        <sz val="8"/>
        <rFont val="Arial CE"/>
        <family val="2"/>
      </rPr>
      <t xml:space="preserve"> index proti stavu k 1. 1. 2012</t>
    </r>
  </si>
  <si>
    <t>2. čtvrtletí</t>
  </si>
  <si>
    <r>
      <t xml:space="preserve">6)   </t>
    </r>
    <r>
      <rPr>
        <sz val="8"/>
        <rFont val="Arial CE"/>
        <family val="2"/>
      </rPr>
      <t>9,68</t>
    </r>
  </si>
  <si>
    <r>
      <t xml:space="preserve">6)   </t>
    </r>
    <r>
      <rPr>
        <sz val="8"/>
        <rFont val="Arial CE"/>
        <family val="2"/>
      </rPr>
      <t>16,2</t>
    </r>
  </si>
  <si>
    <r>
      <t xml:space="preserve">7)   </t>
    </r>
    <r>
      <rPr>
        <sz val="8"/>
        <rFont val="Arial CE"/>
        <family val="2"/>
      </rPr>
      <t>99,8</t>
    </r>
  </si>
  <si>
    <r>
      <t>6)</t>
    </r>
    <r>
      <rPr>
        <sz val="8"/>
        <rFont val="Arial CE"/>
        <family val="2"/>
      </rPr>
      <t xml:space="preserve">   59,5</t>
    </r>
  </si>
  <si>
    <r>
      <t xml:space="preserve">6)   </t>
    </r>
    <r>
      <rPr>
        <sz val="8"/>
        <rFont val="Arial CE"/>
        <family val="2"/>
      </rPr>
      <t xml:space="preserve"> 60,1</t>
    </r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</si>
</sst>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0.000"/>
    <numFmt numFmtId="169" formatCode="#,##0.0"/>
    <numFmt numFmtId="170" formatCode="#,##0.0\ _K_č"/>
    <numFmt numFmtId="171" formatCode="%#.00"/>
    <numFmt numFmtId="172" formatCode="&quot;Kč&quot;#.00"/>
    <numFmt numFmtId="173" formatCode="&quot;Kč&quot;#"/>
    <numFmt numFmtId="174" formatCode="#.00"/>
    <numFmt numFmtId="175" formatCode="\$#,##0\ ;\(\$#,##0\)"/>
    <numFmt numFmtId="176" formatCode="\$#,##0.00\ ;\(\$#,##0.00\)"/>
    <numFmt numFmtId="177" formatCode="#,##0_ ;\-#,##0\ "/>
    <numFmt numFmtId="178" formatCode="#,##0.0_ ;\-#,##0.0\ "/>
  </numFmts>
  <fonts count="39">
    <font>
      <sz val="10"/>
      <name val="Arial CE"/>
      <family val="0"/>
    </font>
    <font>
      <sz val="8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vertAlign val="superscript"/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color indexed="8"/>
      <name val="Arial"/>
      <family val="2"/>
    </font>
    <font>
      <b/>
      <vertAlign val="superscript"/>
      <sz val="8"/>
      <name val="Arial CE"/>
      <family val="2"/>
    </font>
    <font>
      <sz val="8"/>
      <name val="Arial"/>
      <family val="2"/>
    </font>
    <font>
      <sz val="10"/>
      <color indexed="8"/>
      <name val="Courier"/>
      <family val="0"/>
    </font>
    <font>
      <b/>
      <sz val="18"/>
      <color indexed="8"/>
      <name val="Courier"/>
      <family val="0"/>
    </font>
    <font>
      <b/>
      <sz val="12"/>
      <color indexed="8"/>
      <name val="Courier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2"/>
      <name val="System"/>
      <family val="2"/>
    </font>
    <font>
      <sz val="18"/>
      <name val="System"/>
      <family val="2"/>
    </font>
    <font>
      <sz val="8"/>
      <name val="System"/>
      <family val="2"/>
    </font>
    <font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0"/>
      <name val="Helv"/>
      <family val="0"/>
    </font>
    <font>
      <sz val="7"/>
      <name val="Arial CE"/>
      <family val="2"/>
    </font>
    <font>
      <i/>
      <sz val="7"/>
      <name val="Arial CE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8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>
        <color indexed="63"/>
      </bottom>
    </border>
  </borders>
  <cellStyleXfs count="9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10" fillId="0" borderId="0">
      <alignment/>
      <protection locked="0"/>
    </xf>
    <xf numFmtId="42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0" fillId="0" borderId="1">
      <alignment/>
      <protection locked="0"/>
    </xf>
    <xf numFmtId="3" fontId="32" fillId="0" borderId="0" applyFont="0" applyFill="0" applyBorder="0" applyAlignment="0" applyProtection="0"/>
    <xf numFmtId="5" fontId="32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4" fontId="32" fillId="0" borderId="0" applyFont="0" applyFill="0" applyBorder="0" applyAlignment="0" applyProtection="0"/>
    <xf numFmtId="0" fontId="10" fillId="0" borderId="0">
      <alignment/>
      <protection locked="0"/>
    </xf>
    <xf numFmtId="3" fontId="0" fillId="0" borderId="0">
      <alignment/>
      <protection/>
    </xf>
    <xf numFmtId="169" fontId="0" fillId="0" borderId="0">
      <alignment/>
      <protection/>
    </xf>
    <xf numFmtId="4" fontId="0" fillId="0" borderId="0" applyFont="0" applyFill="0" applyBorder="0" applyAlignment="0" applyProtection="0"/>
    <xf numFmtId="3" fontId="29" fillId="0" borderId="0" applyFont="0" applyFill="0" applyBorder="0" applyAlignment="0" applyProtection="0"/>
    <xf numFmtId="169" fontId="0" fillId="0" borderId="0" applyFont="0" applyFill="0" applyBorder="0" applyAlignment="0" applyProtection="0"/>
    <xf numFmtId="4" fontId="10" fillId="0" borderId="0">
      <alignment/>
      <protection locked="0"/>
    </xf>
    <xf numFmtId="3" fontId="10" fillId="0" borderId="0">
      <alignment/>
      <protection locked="0"/>
    </xf>
    <xf numFmtId="2" fontId="32" fillId="0" borderId="0" applyFont="0" applyFill="0" applyBorder="0" applyAlignment="0" applyProtection="0"/>
    <xf numFmtId="0" fontId="33" fillId="0" borderId="0" applyNumberFormat="0" applyFont="0" applyFill="0" applyAlignment="0" applyProtection="0"/>
    <xf numFmtId="0" fontId="34" fillId="0" borderId="0" applyNumberFormat="0" applyFont="0" applyFill="0" applyAlignment="0" applyProtection="0"/>
    <xf numFmtId="0" fontId="10" fillId="0" borderId="0">
      <alignment/>
      <protection locked="0"/>
    </xf>
    <xf numFmtId="0" fontId="11" fillId="0" borderId="0">
      <alignment/>
      <protection locked="0"/>
    </xf>
    <xf numFmtId="0" fontId="5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16" borderId="2" applyNumberFormat="0" applyAlignment="0" applyProtection="0"/>
    <xf numFmtId="175" fontId="29" fillId="0" borderId="0" applyFont="0" applyFill="0" applyBorder="0" applyAlignment="0" applyProtection="0"/>
    <xf numFmtId="44" fontId="0" fillId="0" borderId="0" applyFont="0" applyFill="0" applyBorder="0" applyAlignment="0" applyProtection="0"/>
    <xf numFmtId="172" fontId="10" fillId="0" borderId="0">
      <alignment/>
      <protection locked="0"/>
    </xf>
    <xf numFmtId="173" fontId="10" fillId="0" borderId="0">
      <alignment/>
      <protection locked="0"/>
    </xf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10" fillId="0" borderId="0">
      <alignment/>
      <protection locked="0"/>
    </xf>
    <xf numFmtId="0" fontId="35" fillId="0" borderId="0">
      <alignment/>
      <protection/>
    </xf>
    <xf numFmtId="174" fontId="10" fillId="0" borderId="0">
      <alignment/>
      <protection locked="0"/>
    </xf>
    <xf numFmtId="2" fontId="29" fillId="0" borderId="0" applyFont="0" applyFill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2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4" fillId="0" borderId="0" applyNumberFormat="0" applyFill="0" applyBorder="0" applyAlignment="0" applyProtection="0"/>
    <xf numFmtId="0" fontId="32" fillId="0" borderId="8" applyNumberFormat="0" applyFont="0" applyBorder="0" applyAlignment="0" applyProtection="0"/>
    <xf numFmtId="0" fontId="25" fillId="7" borderId="9" applyNumberFormat="0" applyAlignment="0" applyProtection="0"/>
    <xf numFmtId="0" fontId="26" fillId="19" borderId="9" applyNumberFormat="0" applyAlignment="0" applyProtection="0"/>
    <xf numFmtId="0" fontId="27" fillId="19" borderId="10" applyNumberFormat="0" applyAlignment="0" applyProtection="0"/>
    <xf numFmtId="0" fontId="28" fillId="0" borderId="0" applyNumberFormat="0" applyFill="0" applyBorder="0" applyAlignment="0" applyProtection="0"/>
    <xf numFmtId="3" fontId="10" fillId="20" borderId="0">
      <alignment/>
      <protection locked="0"/>
    </xf>
    <xf numFmtId="0" fontId="11" fillId="0" borderId="0">
      <alignment/>
      <protection locked="0"/>
    </xf>
    <xf numFmtId="0" fontId="12" fillId="0" borderId="0">
      <alignment/>
      <protection locked="0"/>
    </xf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4" borderId="0" applyNumberFormat="0" applyBorder="0" applyAlignment="0" applyProtection="0"/>
  </cellStyleXfs>
  <cellXfs count="8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left" vertical="center" wrapText="1" indent="1"/>
    </xf>
    <xf numFmtId="0" fontId="1" fillId="0" borderId="13" xfId="0" applyFont="1" applyBorder="1" applyAlignment="1">
      <alignment horizontal="right"/>
    </xf>
    <xf numFmtId="3" fontId="1" fillId="0" borderId="11" xfId="0" applyNumberFormat="1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4" fontId="1" fillId="0" borderId="11" xfId="0" applyNumberFormat="1" applyFont="1" applyBorder="1" applyAlignment="1">
      <alignment horizontal="right" vertical="center"/>
    </xf>
    <xf numFmtId="3" fontId="1" fillId="0" borderId="11" xfId="0" applyNumberFormat="1" applyFont="1" applyBorder="1" applyAlignment="1">
      <alignment vertical="center"/>
    </xf>
    <xf numFmtId="2" fontId="4" fillId="0" borderId="13" xfId="0" applyNumberFormat="1" applyFont="1" applyBorder="1" applyAlignment="1">
      <alignment horizontal="right" vertical="center"/>
    </xf>
    <xf numFmtId="0" fontId="3" fillId="0" borderId="12" xfId="0" applyFont="1" applyFill="1" applyBorder="1" applyAlignment="1">
      <alignment/>
    </xf>
    <xf numFmtId="0" fontId="1" fillId="0" borderId="12" xfId="0" applyFont="1" applyFill="1" applyBorder="1" applyAlignment="1">
      <alignment horizontal="left" vertical="center" indent="1"/>
    </xf>
    <xf numFmtId="0" fontId="1" fillId="0" borderId="12" xfId="0" applyFont="1" applyFill="1" applyBorder="1" applyAlignment="1">
      <alignment horizontal="left" vertical="center" indent="2"/>
    </xf>
    <xf numFmtId="0" fontId="1" fillId="0" borderId="11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 horizontal="left" indent="2"/>
    </xf>
    <xf numFmtId="0" fontId="1" fillId="0" borderId="15" xfId="0" applyFont="1" applyBorder="1" applyAlignment="1">
      <alignment/>
    </xf>
    <xf numFmtId="0" fontId="1" fillId="0" borderId="12" xfId="0" applyFont="1" applyFill="1" applyBorder="1" applyAlignment="1">
      <alignment horizontal="left" vertical="center" indent="1"/>
    </xf>
    <xf numFmtId="0" fontId="1" fillId="0" borderId="12" xfId="0" applyFont="1" applyFill="1" applyBorder="1" applyAlignment="1">
      <alignment horizontal="left" vertical="center" wrapText="1" indent="1"/>
    </xf>
    <xf numFmtId="0" fontId="1" fillId="0" borderId="12" xfId="0" applyFont="1" applyFill="1" applyBorder="1" applyAlignment="1">
      <alignment horizontal="left" vertical="center" indent="2"/>
    </xf>
    <xf numFmtId="49" fontId="1" fillId="0" borderId="12" xfId="0" applyNumberFormat="1" applyFont="1" applyFill="1" applyBorder="1" applyAlignment="1">
      <alignment horizontal="left" vertical="center" indent="1"/>
    </xf>
    <xf numFmtId="0" fontId="1" fillId="0" borderId="12" xfId="0" applyFont="1" applyFill="1" applyBorder="1" applyAlignment="1">
      <alignment horizontal="left" vertical="center" wrapText="1" indent="2"/>
    </xf>
    <xf numFmtId="0" fontId="3" fillId="0" borderId="12" xfId="0" applyFont="1" applyFill="1" applyBorder="1" applyAlignment="1">
      <alignment vertical="center" wrapText="1"/>
    </xf>
    <xf numFmtId="0" fontId="3" fillId="0" borderId="12" xfId="0" applyFont="1" applyBorder="1" applyAlignment="1">
      <alignment/>
    </xf>
    <xf numFmtId="169" fontId="1" fillId="0" borderId="11" xfId="0" applyNumberFormat="1" applyFont="1" applyBorder="1" applyAlignment="1">
      <alignment horizontal="right"/>
    </xf>
    <xf numFmtId="169" fontId="1" fillId="0" borderId="13" xfId="0" applyNumberFormat="1" applyFont="1" applyBorder="1" applyAlignment="1">
      <alignment horizontal="right"/>
    </xf>
    <xf numFmtId="3" fontId="9" fillId="0" borderId="11" xfId="0" applyNumberFormat="1" applyFont="1" applyBorder="1" applyAlignment="1">
      <alignment/>
    </xf>
    <xf numFmtId="169" fontId="1" fillId="0" borderId="13" xfId="0" applyNumberFormat="1" applyFont="1" applyBorder="1" applyAlignment="1">
      <alignment horizontal="right" vertical="center"/>
    </xf>
    <xf numFmtId="169" fontId="1" fillId="0" borderId="11" xfId="0" applyNumberFormat="1" applyFont="1" applyBorder="1" applyAlignment="1">
      <alignment/>
    </xf>
    <xf numFmtId="0" fontId="1" fillId="0" borderId="16" xfId="0" applyFont="1" applyBorder="1" applyAlignment="1">
      <alignment/>
    </xf>
    <xf numFmtId="167" fontId="1" fillId="0" borderId="11" xfId="0" applyNumberFormat="1" applyFont="1" applyFill="1" applyBorder="1" applyAlignment="1">
      <alignment horizontal="right"/>
    </xf>
    <xf numFmtId="2" fontId="4" fillId="0" borderId="13" xfId="0" applyNumberFormat="1" applyFont="1" applyFill="1" applyBorder="1" applyAlignment="1">
      <alignment horizontal="right"/>
    </xf>
    <xf numFmtId="169" fontId="1" fillId="0" borderId="16" xfId="0" applyNumberFormat="1" applyFont="1" applyFill="1" applyBorder="1" applyAlignment="1">
      <alignment horizontal="right"/>
    </xf>
    <xf numFmtId="169" fontId="1" fillId="0" borderId="16" xfId="0" applyNumberFormat="1" applyFont="1" applyFill="1" applyBorder="1" applyAlignment="1">
      <alignment/>
    </xf>
    <xf numFmtId="169" fontId="1" fillId="0" borderId="13" xfId="0" applyNumberFormat="1" applyFont="1" applyFill="1" applyBorder="1" applyAlignment="1">
      <alignment/>
    </xf>
    <xf numFmtId="3" fontId="1" fillId="0" borderId="11" xfId="0" applyNumberFormat="1" applyFont="1" applyFill="1" applyBorder="1" applyAlignment="1">
      <alignment horizontal="right" vertical="center"/>
    </xf>
    <xf numFmtId="169" fontId="1" fillId="0" borderId="11" xfId="0" applyNumberFormat="1" applyFont="1" applyFill="1" applyBorder="1" applyAlignment="1">
      <alignment horizontal="right"/>
    </xf>
    <xf numFmtId="167" fontId="1" fillId="0" borderId="13" xfId="0" applyNumberFormat="1" applyFont="1" applyFill="1" applyBorder="1" applyAlignment="1">
      <alignment horizontal="right"/>
    </xf>
    <xf numFmtId="169" fontId="7" fillId="0" borderId="13" xfId="0" applyNumberFormat="1" applyFont="1" applyFill="1" applyBorder="1" applyAlignment="1">
      <alignment horizontal="right" wrapText="1"/>
    </xf>
    <xf numFmtId="3" fontId="1" fillId="0" borderId="16" xfId="0" applyNumberFormat="1" applyFont="1" applyFill="1" applyBorder="1" applyAlignment="1">
      <alignment horizontal="right" vertical="center"/>
    </xf>
    <xf numFmtId="169" fontId="7" fillId="0" borderId="11" xfId="0" applyNumberFormat="1" applyFont="1" applyFill="1" applyBorder="1" applyAlignment="1">
      <alignment horizontal="right" wrapText="1"/>
    </xf>
    <xf numFmtId="3" fontId="1" fillId="0" borderId="11" xfId="0" applyNumberFormat="1" applyFont="1" applyFill="1" applyBorder="1" applyAlignment="1">
      <alignment/>
    </xf>
    <xf numFmtId="169" fontId="1" fillId="0" borderId="11" xfId="0" applyNumberFormat="1" applyFont="1" applyFill="1" applyBorder="1" applyAlignment="1">
      <alignment/>
    </xf>
    <xf numFmtId="169" fontId="1" fillId="0" borderId="13" xfId="0" applyNumberFormat="1" applyFont="1" applyFill="1" applyBorder="1" applyAlignment="1">
      <alignment/>
    </xf>
    <xf numFmtId="167" fontId="1" fillId="0" borderId="13" xfId="0" applyNumberFormat="1" applyFont="1" applyFill="1" applyBorder="1" applyAlignment="1">
      <alignment/>
    </xf>
    <xf numFmtId="3" fontId="9" fillId="0" borderId="11" xfId="0" applyNumberFormat="1" applyFont="1" applyBorder="1" applyAlignment="1">
      <alignment/>
    </xf>
    <xf numFmtId="169" fontId="1" fillId="0" borderId="13" xfId="0" applyNumberFormat="1" applyFont="1" applyBorder="1" applyAlignment="1">
      <alignment/>
    </xf>
    <xf numFmtId="2" fontId="9" fillId="0" borderId="11" xfId="0" applyNumberFormat="1" applyFont="1" applyBorder="1" applyAlignment="1">
      <alignment/>
    </xf>
    <xf numFmtId="167" fontId="9" fillId="0" borderId="11" xfId="0" applyNumberFormat="1" applyFont="1" applyBorder="1" applyAlignment="1">
      <alignment/>
    </xf>
    <xf numFmtId="0" fontId="1" fillId="0" borderId="11" xfId="0" applyFont="1" applyFill="1" applyBorder="1" applyAlignment="1">
      <alignment horizontal="center" wrapText="1"/>
    </xf>
    <xf numFmtId="169" fontId="1" fillId="0" borderId="11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14" fontId="37" fillId="0" borderId="0" xfId="0" applyNumberFormat="1" applyFont="1" applyFill="1" applyAlignment="1">
      <alignment/>
    </xf>
    <xf numFmtId="0" fontId="36" fillId="0" borderId="0" xfId="0" applyFont="1" applyFill="1" applyAlignment="1">
      <alignment/>
    </xf>
    <xf numFmtId="0" fontId="4" fillId="0" borderId="0" xfId="0" applyFont="1" applyFill="1" applyBorder="1" applyAlignment="1" applyProtection="1">
      <alignment horizontal="left" vertical="center"/>
      <protection/>
    </xf>
    <xf numFmtId="0" fontId="1" fillId="0" borderId="0" xfId="0" applyFont="1" applyFill="1" applyAlignment="1">
      <alignment vertical="top"/>
    </xf>
    <xf numFmtId="3" fontId="1" fillId="0" borderId="16" xfId="0" applyNumberFormat="1" applyFont="1" applyFill="1" applyBorder="1" applyAlignment="1">
      <alignment/>
    </xf>
    <xf numFmtId="167" fontId="1" fillId="0" borderId="11" xfId="0" applyNumberFormat="1" applyFont="1" applyFill="1" applyBorder="1" applyAlignment="1">
      <alignment/>
    </xf>
    <xf numFmtId="167" fontId="1" fillId="0" borderId="0" xfId="0" applyNumberFormat="1" applyFont="1" applyFill="1" applyBorder="1" applyAlignment="1">
      <alignment horizontal="right"/>
    </xf>
    <xf numFmtId="2" fontId="4" fillId="0" borderId="11" xfId="0" applyNumberFormat="1" applyFont="1" applyFill="1" applyBorder="1" applyAlignment="1">
      <alignment horizontal="right"/>
    </xf>
    <xf numFmtId="167" fontId="3" fillId="0" borderId="0" xfId="0" applyNumberFormat="1" applyFont="1" applyFill="1" applyBorder="1" applyAlignment="1">
      <alignment vertical="center"/>
    </xf>
    <xf numFmtId="169" fontId="3" fillId="0" borderId="0" xfId="0" applyNumberFormat="1" applyFont="1" applyFill="1" applyBorder="1" applyAlignment="1">
      <alignment vertical="center"/>
    </xf>
    <xf numFmtId="167" fontId="1" fillId="0" borderId="13" xfId="0" applyNumberFormat="1" applyFont="1" applyFill="1" applyBorder="1" applyAlignment="1">
      <alignment/>
    </xf>
    <xf numFmtId="169" fontId="1" fillId="0" borderId="13" xfId="0" applyNumberFormat="1" applyFont="1" applyFill="1" applyBorder="1" applyAlignment="1">
      <alignment horizontal="right" vertical="center"/>
    </xf>
    <xf numFmtId="169" fontId="4" fillId="0" borderId="13" xfId="0" applyNumberFormat="1" applyFont="1" applyFill="1" applyBorder="1" applyAlignment="1">
      <alignment horizontal="right"/>
    </xf>
    <xf numFmtId="3" fontId="1" fillId="0" borderId="11" xfId="0" applyNumberFormat="1" applyFont="1" applyFill="1" applyBorder="1" applyAlignment="1">
      <alignment horizontal="right"/>
    </xf>
    <xf numFmtId="3" fontId="1" fillId="0" borderId="16" xfId="0" applyNumberFormat="1" applyFont="1" applyFill="1" applyBorder="1" applyAlignment="1">
      <alignment/>
    </xf>
    <xf numFmtId="3" fontId="1" fillId="0" borderId="17" xfId="0" applyNumberFormat="1" applyFont="1" applyFill="1" applyBorder="1" applyAlignment="1">
      <alignment/>
    </xf>
    <xf numFmtId="167" fontId="1" fillId="0" borderId="18" xfId="0" applyNumberFormat="1" applyFont="1" applyFill="1" applyBorder="1" applyAlignment="1">
      <alignment/>
    </xf>
    <xf numFmtId="3" fontId="1" fillId="0" borderId="11" xfId="0" applyNumberFormat="1" applyFont="1" applyFill="1" applyBorder="1" applyAlignment="1">
      <alignment/>
    </xf>
    <xf numFmtId="3" fontId="1" fillId="0" borderId="15" xfId="0" applyNumberFormat="1" applyFont="1" applyFill="1" applyBorder="1" applyAlignment="1">
      <alignment/>
    </xf>
    <xf numFmtId="167" fontId="1" fillId="0" borderId="15" xfId="0" applyNumberFormat="1" applyFont="1" applyFill="1" applyBorder="1" applyAlignment="1">
      <alignment/>
    </xf>
    <xf numFmtId="3" fontId="38" fillId="0" borderId="0" xfId="0" applyNumberFormat="1" applyFont="1" applyBorder="1" applyAlignment="1">
      <alignment horizontal="right"/>
    </xf>
    <xf numFmtId="0" fontId="2" fillId="0" borderId="0" xfId="0" applyFont="1" applyAlignment="1">
      <alignment horizontal="left"/>
    </xf>
    <xf numFmtId="0" fontId="1" fillId="0" borderId="19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2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1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</cellXfs>
  <cellStyles count="79">
    <cellStyle name="Normal" xfId="0"/>
    <cellStyle name="% procenta" xfId="15"/>
    <cellStyle name="Currency [0]" xfId="16"/>
    <cellStyle name="20 % – Zvýraznění1" xfId="17"/>
    <cellStyle name="20 % – Zvýraznění2" xfId="18"/>
    <cellStyle name="20 % – Zvýraznění3" xfId="19"/>
    <cellStyle name="20 % – Zvýraznění4" xfId="20"/>
    <cellStyle name="20 % – Zvýraznění5" xfId="21"/>
    <cellStyle name="20 % – Zvýraznění6" xfId="22"/>
    <cellStyle name="40 % – Zvýraznění1" xfId="23"/>
    <cellStyle name="40 % – Zvýraznění2" xfId="24"/>
    <cellStyle name="40 % – Zvýraznění3" xfId="25"/>
    <cellStyle name="40 % – Zvýraznění4" xfId="26"/>
    <cellStyle name="40 % – Zvýraznění5" xfId="27"/>
    <cellStyle name="40 % – Zvýraznění6" xfId="28"/>
    <cellStyle name="60 % – Zvýraznění1" xfId="29"/>
    <cellStyle name="60 % – Zvýraznění2" xfId="30"/>
    <cellStyle name="60 % – Zvýraznění3" xfId="31"/>
    <cellStyle name="60 % – Zvýraznění4" xfId="32"/>
    <cellStyle name="60 % – Zvýraznění5" xfId="33"/>
    <cellStyle name="60 % – Zvýraznění6" xfId="34"/>
    <cellStyle name="Celkem" xfId="35"/>
    <cellStyle name="Comma0" xfId="36"/>
    <cellStyle name="Currency0" xfId="37"/>
    <cellStyle name="Comma" xfId="38"/>
    <cellStyle name="Comma [0]" xfId="39"/>
    <cellStyle name="Date" xfId="40"/>
    <cellStyle name="Datum" xfId="41"/>
    <cellStyle name="financni0" xfId="42"/>
    <cellStyle name="financni1" xfId="43"/>
    <cellStyle name="Finanční" xfId="44"/>
    <cellStyle name="Finanční0" xfId="45"/>
    <cellStyle name="Finanční1" xfId="46"/>
    <cellStyle name="Finann¡" xfId="47"/>
    <cellStyle name="Finann¡0" xfId="48"/>
    <cellStyle name="Fixed" xfId="49"/>
    <cellStyle name="Heading 1" xfId="50"/>
    <cellStyle name="Heading 2" xfId="51"/>
    <cellStyle name="Heading1" xfId="52"/>
    <cellStyle name="Heading2" xfId="53"/>
    <cellStyle name="Hyperlink" xfId="54"/>
    <cellStyle name="Chybně" xfId="55"/>
    <cellStyle name="Kontrolní buňka" xfId="56"/>
    <cellStyle name="Měna0" xfId="57"/>
    <cellStyle name="Currency" xfId="58"/>
    <cellStyle name="Møna" xfId="59"/>
    <cellStyle name="Møna0" xfId="60"/>
    <cellStyle name="Nadpis 1" xfId="61"/>
    <cellStyle name="Nadpis 2" xfId="62"/>
    <cellStyle name="Nadpis 3" xfId="63"/>
    <cellStyle name="Nadpis 4" xfId="64"/>
    <cellStyle name="Název" xfId="65"/>
    <cellStyle name="Neutrální" xfId="66"/>
    <cellStyle name="Norm ln¡" xfId="67"/>
    <cellStyle name="normální 2" xfId="68"/>
    <cellStyle name="Pevnì" xfId="69"/>
    <cellStyle name="Pevný" xfId="70"/>
    <cellStyle name="Poznámka" xfId="71"/>
    <cellStyle name="Percent" xfId="72"/>
    <cellStyle name="Propojená buňka" xfId="73"/>
    <cellStyle name="Followed Hyperlink" xfId="74"/>
    <cellStyle name="Správně" xfId="75"/>
    <cellStyle name="Text upozornění" xfId="76"/>
    <cellStyle name="Total" xfId="77"/>
    <cellStyle name="Vstup" xfId="78"/>
    <cellStyle name="Výpočet" xfId="79"/>
    <cellStyle name="Výstup" xfId="80"/>
    <cellStyle name="Vysvětlující text" xfId="81"/>
    <cellStyle name="Vzorce" xfId="82"/>
    <cellStyle name="Z hlav¡ 1" xfId="83"/>
    <cellStyle name="Z hlav¡ 2" xfId="84"/>
    <cellStyle name="Záhlaví 1" xfId="85"/>
    <cellStyle name="Záhlaví 2" xfId="86"/>
    <cellStyle name="Zvýraznění 1" xfId="87"/>
    <cellStyle name="Zvýraznění 2" xfId="88"/>
    <cellStyle name="Zvýraznění 3" xfId="89"/>
    <cellStyle name="Zvýraznění 4" xfId="90"/>
    <cellStyle name="Zvýraznění 5" xfId="91"/>
    <cellStyle name="Zvýraznění 6" xfId="9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orsia@orsia.cz" TargetMode="External" /><Relationship Id="rId2" Type="http://schemas.openxmlformats.org/officeDocument/2006/relationships/hyperlink" Target="mailto:orsia@orsia.cz" TargetMode="External" /><Relationship Id="rId3" Type="http://schemas.openxmlformats.org/officeDocument/2006/relationships/hyperlink" Target="mailto:orsia@orsia.cz" TargetMode="External" /><Relationship Id="rId4" Type="http://schemas.openxmlformats.org/officeDocument/2006/relationships/hyperlink" Target="mailto:orsia@orsia.cz" TargetMode="External" /><Relationship Id="rId5" Type="http://schemas.openxmlformats.org/officeDocument/2006/relationships/hyperlink" Target="mailto:orsia@orsia.cz" TargetMode="External" /><Relationship Id="rId6" Type="http://schemas.openxmlformats.org/officeDocument/2006/relationships/hyperlink" Target="mailto:orsia@orsia.cz" TargetMode="External" /><Relationship Id="rId7" Type="http://schemas.openxmlformats.org/officeDocument/2006/relationships/hyperlink" Target="mailto:orsia@orsia.cz" TargetMode="External" /><Relationship Id="rId8" Type="http://schemas.openxmlformats.org/officeDocument/2006/relationships/hyperlink" Target="mailto:orsia@orsia.cz" TargetMode="External" /><Relationship Id="rId9" Type="http://schemas.openxmlformats.org/officeDocument/2006/relationships/hyperlink" Target="mailto:orsia@orsia.cz" TargetMode="External" /><Relationship Id="rId10" Type="http://schemas.openxmlformats.org/officeDocument/2006/relationships/hyperlink" Target="mailto:orsia@orsia.cz" TargetMode="External" /><Relationship Id="rId11" Type="http://schemas.openxmlformats.org/officeDocument/2006/relationships/hyperlink" Target="mailto:orsia@orsia.cz" TargetMode="External" /><Relationship Id="rId12" Type="http://schemas.openxmlformats.org/officeDocument/2006/relationships/hyperlink" Target="mailto:orsia@orsia.cz" TargetMode="External" /><Relationship Id="rId13" Type="http://schemas.openxmlformats.org/officeDocument/2006/relationships/hyperlink" Target="mailto:orsia@orsia.cz" TargetMode="External" /><Relationship Id="rId14" Type="http://schemas.openxmlformats.org/officeDocument/2006/relationships/hyperlink" Target="mailto:orsia@orsia.cz" TargetMode="External" /><Relationship Id="rId15" Type="http://schemas.openxmlformats.org/officeDocument/2006/relationships/hyperlink" Target="mailto:orsia@orsia.cz" TargetMode="External" /><Relationship Id="rId16" Type="http://schemas.openxmlformats.org/officeDocument/2006/relationships/hyperlink" Target="mailto:orsia@orsia.cz" TargetMode="External" /><Relationship Id="rId17" Type="http://schemas.openxmlformats.org/officeDocument/2006/relationships/hyperlink" Target="mailto:orsia@orsia.cz" TargetMode="External" /><Relationship Id="rId18" Type="http://schemas.openxmlformats.org/officeDocument/2006/relationships/hyperlink" Target="mailto:orsia@orsia.cz" TargetMode="External" /><Relationship Id="rId19" Type="http://schemas.openxmlformats.org/officeDocument/2006/relationships/hyperlink" Target="mailto:orsia@orsia.cz" TargetMode="External" /><Relationship Id="rId20" Type="http://schemas.openxmlformats.org/officeDocument/2006/relationships/hyperlink" Target="mailto:orsia@orsia.cz" TargetMode="External" /><Relationship Id="rId21" Type="http://schemas.openxmlformats.org/officeDocument/2006/relationships/hyperlink" Target="mailto:orsia@orsia.cz" TargetMode="External" /><Relationship Id="rId22" Type="http://schemas.openxmlformats.org/officeDocument/2006/relationships/hyperlink" Target="mailto:orsia@orsia.cz" TargetMode="External" /><Relationship Id="rId23" Type="http://schemas.openxmlformats.org/officeDocument/2006/relationships/hyperlink" Target="mailto:orsia@orsia.cz" TargetMode="External" /><Relationship Id="rId24" Type="http://schemas.openxmlformats.org/officeDocument/2006/relationships/hyperlink" Target="mailto:orsia@orsia.cz" TargetMode="External" /><Relationship Id="rId25" Type="http://schemas.openxmlformats.org/officeDocument/2006/relationships/hyperlink" Target="mailto:orsia@orsia.cz" TargetMode="External" /><Relationship Id="rId26" Type="http://schemas.openxmlformats.org/officeDocument/2006/relationships/hyperlink" Target="mailto:orsia@orsia.cz" TargetMode="External" /><Relationship Id="rId2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6"/>
  <sheetViews>
    <sheetView tabSelected="1" workbookViewId="0" topLeftCell="A1">
      <selection activeCell="A1" sqref="A1:F1"/>
    </sheetView>
  </sheetViews>
  <sheetFormatPr defaultColWidth="9.00390625" defaultRowHeight="12.75"/>
  <cols>
    <col min="1" max="1" width="41.75390625" style="1" customWidth="1"/>
    <col min="2" max="2" width="9.00390625" style="1" customWidth="1"/>
    <col min="3" max="3" width="8.875" style="1" customWidth="1"/>
    <col min="4" max="4" width="8.75390625" style="1" customWidth="1"/>
    <col min="5" max="6" width="8.875" style="1" customWidth="1"/>
    <col min="7" max="16384" width="9.125" style="1" customWidth="1"/>
  </cols>
  <sheetData>
    <row r="1" spans="1:6" ht="14.25" customHeight="1">
      <c r="A1" s="74" t="s">
        <v>54</v>
      </c>
      <c r="B1" s="74"/>
      <c r="C1" s="74"/>
      <c r="D1" s="74"/>
      <c r="E1" s="74"/>
      <c r="F1" s="74"/>
    </row>
    <row r="2" ht="10.5" customHeight="1" thickBot="1">
      <c r="A2" s="2"/>
    </row>
    <row r="3" spans="1:6" ht="12.75" customHeight="1">
      <c r="A3" s="75"/>
      <c r="B3" s="78" t="s">
        <v>47</v>
      </c>
      <c r="C3" s="83" t="s">
        <v>65</v>
      </c>
      <c r="D3" s="84"/>
      <c r="E3" s="83" t="s">
        <v>0</v>
      </c>
      <c r="F3" s="85"/>
    </row>
    <row r="4" spans="1:6" ht="12.75" customHeight="1">
      <c r="A4" s="76"/>
      <c r="B4" s="79"/>
      <c r="C4" s="81" t="s">
        <v>1</v>
      </c>
      <c r="D4" s="86" t="s">
        <v>55</v>
      </c>
      <c r="E4" s="81" t="s">
        <v>1</v>
      </c>
      <c r="F4" s="87" t="s">
        <v>55</v>
      </c>
    </row>
    <row r="5" spans="1:6" ht="12.75" customHeight="1" thickBot="1">
      <c r="A5" s="77"/>
      <c r="B5" s="80"/>
      <c r="C5" s="82"/>
      <c r="D5" s="80"/>
      <c r="E5" s="82"/>
      <c r="F5" s="88"/>
    </row>
    <row r="6" spans="1:6" ht="12.75" customHeight="1">
      <c r="A6" s="11" t="s">
        <v>11</v>
      </c>
      <c r="B6" s="3"/>
      <c r="C6" s="7"/>
      <c r="D6" s="7"/>
      <c r="E6" s="7"/>
      <c r="F6" s="5"/>
    </row>
    <row r="7" spans="1:6" ht="11.25" customHeight="1">
      <c r="A7" s="18" t="s">
        <v>12</v>
      </c>
      <c r="B7" s="3" t="s">
        <v>2</v>
      </c>
      <c r="C7" s="6">
        <v>689</v>
      </c>
      <c r="D7" s="25">
        <v>90.06535947712419</v>
      </c>
      <c r="E7" s="9">
        <v>1372</v>
      </c>
      <c r="F7" s="26">
        <v>90.56105610561056</v>
      </c>
    </row>
    <row r="8" spans="1:6" ht="11.25" customHeight="1">
      <c r="A8" s="18" t="s">
        <v>13</v>
      </c>
      <c r="B8" s="3" t="s">
        <v>2</v>
      </c>
      <c r="C8" s="6">
        <v>731</v>
      </c>
      <c r="D8" s="25">
        <v>99.72714870395635</v>
      </c>
      <c r="E8" s="9">
        <v>1525</v>
      </c>
      <c r="F8" s="26">
        <v>99.54308093994779</v>
      </c>
    </row>
    <row r="9" spans="1:6" ht="11.25" customHeight="1">
      <c r="A9" s="18" t="s">
        <v>14</v>
      </c>
      <c r="B9" s="3" t="s">
        <v>2</v>
      </c>
      <c r="C9" s="6">
        <v>481</v>
      </c>
      <c r="D9" s="25">
        <v>80.97643097643098</v>
      </c>
      <c r="E9" s="27">
        <v>986</v>
      </c>
      <c r="F9" s="26">
        <v>86.18881118881119</v>
      </c>
    </row>
    <row r="10" spans="1:6" ht="11.25" customHeight="1">
      <c r="A10" s="18" t="s">
        <v>15</v>
      </c>
      <c r="B10" s="3" t="s">
        <v>2</v>
      </c>
      <c r="C10" s="6">
        <v>730</v>
      </c>
      <c r="D10" s="25">
        <v>96.17918313570487</v>
      </c>
      <c r="E10" s="27">
        <v>1484</v>
      </c>
      <c r="F10" s="26">
        <v>97.50328515111694</v>
      </c>
    </row>
    <row r="11" spans="1:10" ht="11.25" customHeight="1">
      <c r="A11" s="18" t="s">
        <v>16</v>
      </c>
      <c r="B11" s="3" t="s">
        <v>2</v>
      </c>
      <c r="C11" s="6" t="s">
        <v>38</v>
      </c>
      <c r="D11" s="25" t="s">
        <v>38</v>
      </c>
      <c r="E11" s="27">
        <v>302514</v>
      </c>
      <c r="F11" s="65" t="s">
        <v>68</v>
      </c>
      <c r="G11" s="52"/>
      <c r="H11" s="52"/>
      <c r="I11" s="52"/>
      <c r="J11" s="52"/>
    </row>
    <row r="12" spans="1:10" ht="12.75" customHeight="1">
      <c r="A12" s="11" t="s">
        <v>17</v>
      </c>
      <c r="B12" s="3"/>
      <c r="C12" s="7"/>
      <c r="D12" s="7"/>
      <c r="E12" s="7"/>
      <c r="F12" s="5"/>
      <c r="G12" s="52"/>
      <c r="H12" s="52"/>
      <c r="I12" s="52"/>
      <c r="J12" s="52"/>
    </row>
    <row r="13" spans="1:10" ht="12" customHeight="1">
      <c r="A13" s="12" t="s">
        <v>26</v>
      </c>
      <c r="B13" s="3" t="s">
        <v>4</v>
      </c>
      <c r="C13" s="58">
        <v>59.710530300278535</v>
      </c>
      <c r="D13" s="60" t="s">
        <v>69</v>
      </c>
      <c r="E13" s="58">
        <v>59.358190075000394</v>
      </c>
      <c r="F13" s="32" t="s">
        <v>70</v>
      </c>
      <c r="G13" s="52"/>
      <c r="H13" s="61"/>
      <c r="I13" s="53"/>
      <c r="J13" s="52"/>
    </row>
    <row r="14" spans="1:10" ht="11.25" customHeight="1">
      <c r="A14" s="19" t="s">
        <v>18</v>
      </c>
      <c r="B14" s="3" t="s">
        <v>27</v>
      </c>
      <c r="C14" s="58">
        <v>137.84021668999983</v>
      </c>
      <c r="D14" s="41">
        <v>97.45765065668772</v>
      </c>
      <c r="E14" s="58">
        <v>136.79060853500013</v>
      </c>
      <c r="F14" s="63">
        <v>142.00129453499974</v>
      </c>
      <c r="G14" s="52"/>
      <c r="H14" s="62"/>
      <c r="I14" s="54"/>
      <c r="J14" s="52"/>
    </row>
    <row r="15" spans="1:8" ht="11.25" customHeight="1">
      <c r="A15" s="20" t="s">
        <v>39</v>
      </c>
      <c r="B15" s="3"/>
      <c r="C15" s="59">
        <v>24.567148030000105</v>
      </c>
      <c r="D15" s="41">
        <v>121.82110973020737</v>
      </c>
      <c r="E15" s="59">
        <v>24.553788395000023</v>
      </c>
      <c r="F15" s="63">
        <v>20.40875357000006</v>
      </c>
      <c r="H15" s="62"/>
    </row>
    <row r="16" spans="1:6" ht="22.5" customHeight="1">
      <c r="A16" s="19" t="s">
        <v>52</v>
      </c>
      <c r="B16" s="50" t="s">
        <v>51</v>
      </c>
      <c r="C16" s="51">
        <v>91.9</v>
      </c>
      <c r="D16" s="41">
        <v>96.5</v>
      </c>
      <c r="E16" s="34">
        <v>91.3</v>
      </c>
      <c r="F16" s="39">
        <v>97</v>
      </c>
    </row>
    <row r="17" spans="1:6" ht="11.25" customHeight="1">
      <c r="A17" s="21" t="s">
        <v>35</v>
      </c>
      <c r="B17" s="3" t="s">
        <v>3</v>
      </c>
      <c r="C17" s="36">
        <v>21066</v>
      </c>
      <c r="D17" s="41">
        <v>102.8</v>
      </c>
      <c r="E17" s="40">
        <v>20772</v>
      </c>
      <c r="F17" s="39">
        <v>103</v>
      </c>
    </row>
    <row r="18" spans="1:6" ht="12.75" customHeight="1">
      <c r="A18" s="23" t="s">
        <v>19</v>
      </c>
      <c r="B18" s="3"/>
      <c r="C18" s="7"/>
      <c r="D18" s="7"/>
      <c r="E18" s="7"/>
      <c r="F18" s="5"/>
    </row>
    <row r="19" spans="1:6" ht="11.25" customHeight="1">
      <c r="A19" s="18" t="s">
        <v>20</v>
      </c>
      <c r="B19" s="3" t="s">
        <v>2</v>
      </c>
      <c r="C19" s="7" t="s">
        <v>38</v>
      </c>
      <c r="D19" s="7" t="s">
        <v>38</v>
      </c>
      <c r="E19" s="46">
        <v>16598</v>
      </c>
      <c r="F19" s="47">
        <v>95.49508083539497</v>
      </c>
    </row>
    <row r="20" spans="1:6" ht="11.25" customHeight="1">
      <c r="A20" s="20" t="s">
        <v>40</v>
      </c>
      <c r="B20" s="3" t="s">
        <v>2</v>
      </c>
      <c r="C20" s="7" t="s">
        <v>38</v>
      </c>
      <c r="D20" s="7" t="s">
        <v>38</v>
      </c>
      <c r="E20" s="46">
        <v>8035</v>
      </c>
      <c r="F20" s="47">
        <v>97.98780487804878</v>
      </c>
    </row>
    <row r="21" spans="1:6" ht="11.25" customHeight="1">
      <c r="A21" s="18" t="s">
        <v>58</v>
      </c>
      <c r="B21" s="3" t="s">
        <v>28</v>
      </c>
      <c r="C21" s="7" t="s">
        <v>38</v>
      </c>
      <c r="D21" s="7" t="s">
        <v>38</v>
      </c>
      <c r="E21" s="46">
        <v>1403</v>
      </c>
      <c r="F21" s="47">
        <v>130.63314711359405</v>
      </c>
    </row>
    <row r="22" spans="1:6" ht="12" customHeight="1">
      <c r="A22" s="18" t="s">
        <v>29</v>
      </c>
      <c r="B22" s="3" t="s">
        <v>4</v>
      </c>
      <c r="C22" s="7" t="s">
        <v>38</v>
      </c>
      <c r="D22" s="7" t="s">
        <v>38</v>
      </c>
      <c r="E22" s="48">
        <v>9.588731992921867</v>
      </c>
      <c r="F22" s="32" t="s">
        <v>66</v>
      </c>
    </row>
    <row r="23" spans="1:6" ht="12" customHeight="1">
      <c r="A23" s="18" t="s">
        <v>21</v>
      </c>
      <c r="B23" s="3" t="s">
        <v>2</v>
      </c>
      <c r="C23" s="7" t="s">
        <v>38</v>
      </c>
      <c r="D23" s="7" t="s">
        <v>38</v>
      </c>
      <c r="E23" s="49">
        <v>11.830363506771205</v>
      </c>
      <c r="F23" s="32" t="s">
        <v>67</v>
      </c>
    </row>
    <row r="24" spans="1:6" ht="12.75" customHeight="1">
      <c r="A24" s="11" t="s">
        <v>22</v>
      </c>
      <c r="B24" s="3"/>
      <c r="C24" s="7"/>
      <c r="D24" s="7"/>
      <c r="E24" s="8"/>
      <c r="F24" s="10"/>
    </row>
    <row r="25" spans="1:6" ht="11.25" customHeight="1">
      <c r="A25" s="18" t="s">
        <v>23</v>
      </c>
      <c r="B25" s="3"/>
      <c r="C25" s="6" t="s">
        <v>38</v>
      </c>
      <c r="D25" s="6" t="s">
        <v>38</v>
      </c>
      <c r="E25" s="42">
        <v>83797</v>
      </c>
      <c r="F25" s="45">
        <v>101.09666055400058</v>
      </c>
    </row>
    <row r="26" spans="1:6" ht="11.25" customHeight="1">
      <c r="A26" s="22" t="s">
        <v>41</v>
      </c>
      <c r="B26" s="3"/>
      <c r="C26" s="6" t="s">
        <v>38</v>
      </c>
      <c r="D26" s="6" t="s">
        <v>38</v>
      </c>
      <c r="E26" s="42">
        <v>61362</v>
      </c>
      <c r="F26" s="45">
        <v>100.6478914822773</v>
      </c>
    </row>
    <row r="27" spans="1:6" ht="11.25" customHeight="1">
      <c r="A27" s="20" t="s">
        <v>42</v>
      </c>
      <c r="B27" s="3"/>
      <c r="C27" s="6" t="s">
        <v>38</v>
      </c>
      <c r="D27" s="6" t="s">
        <v>38</v>
      </c>
      <c r="E27" s="42">
        <v>8991</v>
      </c>
      <c r="F27" s="45">
        <v>102.35655737704919</v>
      </c>
    </row>
    <row r="28" spans="1:6" ht="11.25" customHeight="1">
      <c r="A28" s="20" t="s">
        <v>43</v>
      </c>
      <c r="B28" s="3"/>
      <c r="C28" s="6" t="s">
        <v>38</v>
      </c>
      <c r="D28" s="6" t="s">
        <v>38</v>
      </c>
      <c r="E28" s="42">
        <v>144</v>
      </c>
      <c r="F28" s="45">
        <v>95.36423841059603</v>
      </c>
    </row>
    <row r="29" spans="1:6" ht="12.75" customHeight="1">
      <c r="A29" s="11" t="s">
        <v>36</v>
      </c>
      <c r="B29" s="3"/>
      <c r="C29" s="7"/>
      <c r="D29" s="7"/>
      <c r="F29" s="10"/>
    </row>
    <row r="30" spans="1:6" ht="11.25" customHeight="1">
      <c r="A30" s="18" t="s">
        <v>48</v>
      </c>
      <c r="B30" s="3"/>
      <c r="C30" s="42">
        <v>765</v>
      </c>
      <c r="D30" s="43">
        <v>94.56118665018542</v>
      </c>
      <c r="E30" s="42">
        <v>1380</v>
      </c>
      <c r="F30" s="44">
        <v>94.00544959128065</v>
      </c>
    </row>
    <row r="31" spans="1:6" ht="11.25" customHeight="1">
      <c r="A31" s="18" t="s">
        <v>30</v>
      </c>
      <c r="B31" s="3" t="s">
        <v>8</v>
      </c>
      <c r="C31" s="42">
        <v>1850</v>
      </c>
      <c r="D31" s="43">
        <v>122.51655629139073</v>
      </c>
      <c r="E31" s="42">
        <v>3195</v>
      </c>
      <c r="F31" s="44">
        <v>105.65476190476191</v>
      </c>
    </row>
    <row r="32" spans="1:6" ht="12.75" customHeight="1">
      <c r="A32" s="11" t="s">
        <v>7</v>
      </c>
      <c r="B32" s="3"/>
      <c r="C32" s="7"/>
      <c r="D32" s="7"/>
      <c r="E32" s="8"/>
      <c r="F32" s="10"/>
    </row>
    <row r="33" spans="1:6" ht="11.25" customHeight="1">
      <c r="A33" s="18" t="s">
        <v>24</v>
      </c>
      <c r="B33" s="3" t="s">
        <v>34</v>
      </c>
      <c r="C33" s="6">
        <v>119</v>
      </c>
      <c r="D33" s="31">
        <v>97.54098360655738</v>
      </c>
      <c r="E33" s="36">
        <v>237</v>
      </c>
      <c r="F33" s="38">
        <v>78.7375415282392</v>
      </c>
    </row>
    <row r="34" spans="1:6" ht="11.25" customHeight="1">
      <c r="A34" s="18" t="s">
        <v>25</v>
      </c>
      <c r="B34" s="3" t="s">
        <v>34</v>
      </c>
      <c r="C34" s="6">
        <v>132</v>
      </c>
      <c r="D34" s="31">
        <v>94.96402877697841</v>
      </c>
      <c r="E34" s="36">
        <v>322</v>
      </c>
      <c r="F34" s="38">
        <v>107.33333333333333</v>
      </c>
    </row>
    <row r="35" spans="1:6" ht="12.75" customHeight="1">
      <c r="A35" s="11" t="s">
        <v>5</v>
      </c>
      <c r="B35" s="3"/>
      <c r="C35" s="7"/>
      <c r="D35" s="7"/>
      <c r="E35" s="8"/>
      <c r="F35" s="10"/>
    </row>
    <row r="36" spans="1:6" ht="11.25" customHeight="1">
      <c r="A36" s="12" t="s">
        <v>31</v>
      </c>
      <c r="B36" s="3" t="s">
        <v>6</v>
      </c>
      <c r="C36" s="66">
        <v>148</v>
      </c>
      <c r="D36" s="31">
        <v>108.02919708029196</v>
      </c>
      <c r="E36" s="36">
        <v>276</v>
      </c>
      <c r="F36" s="64">
        <v>99.6</v>
      </c>
    </row>
    <row r="37" spans="1:6" ht="11.25" customHeight="1">
      <c r="A37" s="13" t="s">
        <v>44</v>
      </c>
      <c r="B37" s="3" t="s">
        <v>6</v>
      </c>
      <c r="C37" s="66">
        <v>135</v>
      </c>
      <c r="D37" s="31">
        <v>114.40677966101696</v>
      </c>
      <c r="E37" s="36">
        <v>247</v>
      </c>
      <c r="F37" s="64">
        <v>102.2</v>
      </c>
    </row>
    <row r="38" spans="1:6" ht="11.25" customHeight="1">
      <c r="A38" s="13" t="s">
        <v>45</v>
      </c>
      <c r="B38" s="3" t="s">
        <v>6</v>
      </c>
      <c r="C38" s="66">
        <v>11</v>
      </c>
      <c r="D38" s="31">
        <v>61.111111111111114</v>
      </c>
      <c r="E38" s="36">
        <v>26</v>
      </c>
      <c r="F38" s="64">
        <v>78.8</v>
      </c>
    </row>
    <row r="39" spans="1:6" ht="12.75" customHeight="1">
      <c r="A39" s="11" t="s">
        <v>59</v>
      </c>
      <c r="B39" s="3"/>
      <c r="C39" s="7"/>
      <c r="D39" s="7"/>
      <c r="E39" s="8"/>
      <c r="F39" s="28"/>
    </row>
    <row r="40" spans="1:6" ht="21" customHeight="1">
      <c r="A40" s="19" t="s">
        <v>56</v>
      </c>
      <c r="B40" s="3" t="s">
        <v>8</v>
      </c>
      <c r="C40" s="33">
        <v>9142.122</v>
      </c>
      <c r="D40" s="31">
        <v>96.68</v>
      </c>
      <c r="E40" s="33">
        <v>18148.934</v>
      </c>
      <c r="F40" s="38">
        <v>99.92</v>
      </c>
    </row>
    <row r="41" spans="1:6" ht="12.75" customHeight="1">
      <c r="A41" s="11" t="s">
        <v>60</v>
      </c>
      <c r="B41" s="14"/>
      <c r="C41" s="14"/>
      <c r="D41" s="14"/>
      <c r="E41" s="14"/>
      <c r="F41" s="15"/>
    </row>
    <row r="42" spans="1:6" ht="11.25" customHeight="1">
      <c r="A42" s="12" t="s">
        <v>37</v>
      </c>
      <c r="B42" s="3" t="s">
        <v>8</v>
      </c>
      <c r="C42" s="57">
        <f>+E42-221</f>
        <v>369</v>
      </c>
      <c r="D42" s="37">
        <f>+C42/411*100</f>
        <v>89.78102189781022</v>
      </c>
      <c r="E42" s="57">
        <v>590</v>
      </c>
      <c r="F42" s="35">
        <v>87.66716196136701</v>
      </c>
    </row>
    <row r="43" spans="1:6" ht="11.25" customHeight="1">
      <c r="A43" s="20" t="s">
        <v>49</v>
      </c>
      <c r="B43" s="3"/>
      <c r="C43" s="57">
        <f>+E43-175</f>
        <v>282</v>
      </c>
      <c r="D43" s="37">
        <f>+C43/304.6*100</f>
        <v>92.58043335521995</v>
      </c>
      <c r="E43" s="57">
        <v>457</v>
      </c>
      <c r="F43" s="35">
        <v>86.5530303030303</v>
      </c>
    </row>
    <row r="44" spans="1:6" ht="11.25" customHeight="1">
      <c r="A44" s="20" t="s">
        <v>50</v>
      </c>
      <c r="B44" s="3"/>
      <c r="C44" s="57">
        <f>+E44-20</f>
        <v>68</v>
      </c>
      <c r="D44" s="37">
        <f>+C44/94.1*100</f>
        <v>72.26354941551541</v>
      </c>
      <c r="E44" s="57">
        <v>88</v>
      </c>
      <c r="F44" s="35">
        <v>75.86206896551724</v>
      </c>
    </row>
    <row r="45" spans="1:6" ht="12.75" customHeight="1">
      <c r="A45" s="24" t="s">
        <v>9</v>
      </c>
      <c r="B45" s="14"/>
      <c r="C45" s="14"/>
      <c r="D45" s="29"/>
      <c r="E45" s="30"/>
      <c r="F45" s="15"/>
    </row>
    <row r="46" spans="1:8" ht="11.25" customHeight="1">
      <c r="A46" s="4" t="s">
        <v>10</v>
      </c>
      <c r="B46" s="14"/>
      <c r="C46" s="70">
        <v>207575</v>
      </c>
      <c r="D46" s="43">
        <v>110.35177535711817</v>
      </c>
      <c r="E46" s="67">
        <v>370863</v>
      </c>
      <c r="F46" s="44">
        <v>115.5</v>
      </c>
      <c r="H46" s="73"/>
    </row>
    <row r="47" spans="1:8" ht="11.25" customHeight="1" thickBot="1">
      <c r="A47" s="16" t="s">
        <v>46</v>
      </c>
      <c r="B47" s="17"/>
      <c r="C47" s="71">
        <v>136355</v>
      </c>
      <c r="D47" s="72">
        <v>101.9606230324602</v>
      </c>
      <c r="E47" s="68">
        <v>241379</v>
      </c>
      <c r="F47" s="69">
        <v>102.90758401937252</v>
      </c>
      <c r="H47" s="73"/>
    </row>
    <row r="48" ht="7.5" customHeight="1"/>
    <row r="49" s="52" customFormat="1" ht="11.25" customHeight="1">
      <c r="A49" s="55" t="s">
        <v>32</v>
      </c>
    </row>
    <row r="50" s="52" customFormat="1" ht="11.25" customHeight="1">
      <c r="A50" s="55" t="s">
        <v>33</v>
      </c>
    </row>
    <row r="51" s="52" customFormat="1" ht="11.25" customHeight="1">
      <c r="A51" s="55" t="s">
        <v>53</v>
      </c>
    </row>
    <row r="52" s="52" customFormat="1" ht="11.25" customHeight="1">
      <c r="A52" s="55" t="s">
        <v>57</v>
      </c>
    </row>
    <row r="53" s="52" customFormat="1" ht="11.25" customHeight="1">
      <c r="A53" s="55" t="s">
        <v>61</v>
      </c>
    </row>
    <row r="54" s="56" customFormat="1" ht="15.75" customHeight="1">
      <c r="A54" s="55" t="s">
        <v>62</v>
      </c>
    </row>
    <row r="55" s="56" customFormat="1" ht="12" customHeight="1">
      <c r="A55" s="55" t="s">
        <v>64</v>
      </c>
    </row>
    <row r="56" s="52" customFormat="1" ht="11.25">
      <c r="A56" s="55" t="s">
        <v>63</v>
      </c>
    </row>
    <row r="57" s="52" customFormat="1" ht="11.25"/>
  </sheetData>
  <mergeCells count="9">
    <mergeCell ref="A1:F1"/>
    <mergeCell ref="A3:A5"/>
    <mergeCell ref="B3:B5"/>
    <mergeCell ref="C4:C5"/>
    <mergeCell ref="E4:E5"/>
    <mergeCell ref="C3:D3"/>
    <mergeCell ref="E3:F3"/>
    <mergeCell ref="D4:D5"/>
    <mergeCell ref="F4:F5"/>
  </mergeCells>
  <hyperlinks>
    <hyperlink ref="G100" r:id="rId1" display="mailto:orsia@orsia.cz"/>
    <hyperlink ref="G98" r:id="rId2" display="mailto:orsia@orsia.cz"/>
    <hyperlink ref="HM98:IV98" r:id="rId3" display="mailto:orsia@orsia.cz"/>
    <hyperlink ref="G99" r:id="rId4" display="mailto:orsia@orsia.cz"/>
    <hyperlink ref="HM99:IV99" r:id="rId5" display="mailto:orsia@orsia.cz"/>
    <hyperlink ref="J97" r:id="rId6" display="mailto:orsia@orsia.cz"/>
    <hyperlink ref="L97" r:id="rId7" display="mailto:orsia@orsia.cz"/>
    <hyperlink ref="J95" r:id="rId8" display="mailto:orsia@orsia.cz"/>
    <hyperlink ref="IT96" r:id="rId9" display="mailto:orsia@orsia.cz"/>
    <hyperlink ref="J94" r:id="rId10" display="mailto:orsia@orsia.cz"/>
    <hyperlink ref="L94" r:id="rId11" display="mailto:orsia@orsia.cz"/>
    <hyperlink ref="IT95" r:id="rId12" display="mailto:orsia@orsia.cz"/>
    <hyperlink ref="K94" r:id="rId13" display="mailto:orsia@orsia.cz"/>
    <hyperlink ref="Q94" r:id="rId14" display="mailto:orsia@orsia.cz"/>
    <hyperlink ref="G102" r:id="rId15" display="mailto:orsia@orsia.cz"/>
    <hyperlink ref="HM100:IV100" r:id="rId16" display="mailto:orsia@orsia.cz"/>
    <hyperlink ref="G101" r:id="rId17" display="mailto:orsia@orsia.cz"/>
    <hyperlink ref="HM101:IV101" r:id="rId18" display="mailto:orsia@orsia.cz"/>
    <hyperlink ref="J99" r:id="rId19" display="mailto:orsia@orsia.cz"/>
    <hyperlink ref="L99" r:id="rId20" display="mailto:orsia@orsia.cz"/>
    <hyperlink ref="IU98" r:id="rId21" display="mailto:orsia@orsia.cz"/>
    <hyperlink ref="J96" r:id="rId22" display="mailto:orsia@orsia.cz"/>
    <hyperlink ref="L96" r:id="rId23" display="mailto:orsia@orsia.cz"/>
    <hyperlink ref="IU97" r:id="rId24" display="mailto:orsia@orsia.cz"/>
    <hyperlink ref="K96" r:id="rId25" display="mailto:orsia@orsia.cz"/>
    <hyperlink ref="Q96" r:id="rId26" display="mailto:orsia@orsia.cz"/>
  </hyperlinks>
  <printOptions/>
  <pageMargins left="0.7874015748031497" right="0.7874015748031497" top="0.7086614173228347" bottom="1.1023622047244095" header="0" footer="0"/>
  <pageSetup horizontalDpi="96" verticalDpi="96" orientation="portrait" paperSize="9" r:id="rId2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 Service</dc:creator>
  <cp:keywords/>
  <dc:description/>
  <cp:lastModifiedBy>soukupova</cp:lastModifiedBy>
  <cp:lastPrinted>2012-06-11T06:36:57Z</cp:lastPrinted>
  <dcterms:created xsi:type="dcterms:W3CDTF">2001-04-09T07:47:34Z</dcterms:created>
  <dcterms:modified xsi:type="dcterms:W3CDTF">2012-10-03T09:42:03Z</dcterms:modified>
  <cp:category/>
  <cp:version/>
  <cp:contentType/>
  <cp:contentStatus/>
</cp:coreProperties>
</file>