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<sst xmlns="http://schemas.openxmlformats.org/spreadsheetml/2006/main" count="67" uniqueCount="51">
  <si>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aktuální období</t>
  </si>
  <si>
    <t xml:space="preserve">stejné období m.r. </t>
  </si>
  <si>
    <t>(mil. Kč)</t>
  </si>
  <si>
    <t>A</t>
  </si>
  <si>
    <t>Celkem nefinanční podnikatelské subjekty</t>
  </si>
  <si>
    <t xml:space="preserve">  Nefinanční podniky</t>
  </si>
  <si>
    <t xml:space="preserve">    Nefinanční podniky veřejné</t>
  </si>
  <si>
    <t xml:space="preserve">    Nefinanční podniky soukr. národní</t>
  </si>
  <si>
    <t xml:space="preserve">  Zaměstnavatelé a ostatní OSVČ</t>
  </si>
  <si>
    <t>01 Zemědělství, mysliv. a souv. čin.</t>
  </si>
  <si>
    <t>02 Lesnictví a související činnosti</t>
  </si>
  <si>
    <t>CA Těžba energetických surovin</t>
  </si>
  <si>
    <t>CB Těžba ostatních nerost. surovin</t>
  </si>
  <si>
    <t>DA Výr. potrav., tabák. výr. a nápojů</t>
  </si>
  <si>
    <t>DB Výroba textil. a oděvních výrobků</t>
  </si>
  <si>
    <t>DC Výroba usní a výrobků z usní</t>
  </si>
  <si>
    <t>DD Výroba dřevař. výr. kromě nábytku</t>
  </si>
  <si>
    <t>DE Výr. vlákniny, papíru, vydavatel., tisk</t>
  </si>
  <si>
    <t>DF Výr. koksu, jader. paliv, rafin. ropy</t>
  </si>
  <si>
    <t>DG Výr. chem. látek, léčiv, vláken</t>
  </si>
  <si>
    <t>DH Výroba pryž. a plast. výrobků</t>
  </si>
  <si>
    <t>DI Výroba ost. nekov. minerál. výrobků</t>
  </si>
  <si>
    <t>DJ Výr. kovů, hutních a kovoděl. výr.</t>
  </si>
  <si>
    <t>DK Výroba a opravy strojů a zařízení</t>
  </si>
  <si>
    <t>DL Výroba elektr. a optických přístrojů</t>
  </si>
  <si>
    <t>DM Výroba dopravních prostředků</t>
  </si>
  <si>
    <t>DN Zpracovatel. prům. jinde neuveden</t>
  </si>
  <si>
    <t>E Výr. a rozvod elektřiny, plynu a vody</t>
  </si>
  <si>
    <t>F Stavebnictví</t>
  </si>
  <si>
    <t>G Obchod, opr. motor. voz. a spotř. zb.</t>
  </si>
  <si>
    <t>H Ubytování a stravování</t>
  </si>
  <si>
    <t>I Doprava, skladování a spoje</t>
  </si>
  <si>
    <t>K Nemovit., pronájem, podnikatel. čin.</t>
  </si>
  <si>
    <t>L-Q Vzdělávání, zdrav., veřej., soc. služ.</t>
  </si>
  <si>
    <t>Zemědělství, lesnictví a rybolov (A+B)</t>
  </si>
  <si>
    <t>Těžba nerostných surovin (C)</t>
  </si>
  <si>
    <t>Zpracovatelský průmysl (D)</t>
  </si>
  <si>
    <t>Průmysl celkem (C+D+E)</t>
  </si>
  <si>
    <t>Doprava (OKEČ 60+61+62+63)</t>
  </si>
  <si>
    <t>index</t>
  </si>
  <si>
    <t xml:space="preserve">    Nefinanční podniky soukr. pod zahr. kontrolou</t>
  </si>
  <si>
    <t>b)</t>
  </si>
  <si>
    <t>B Rybolov, chov ryb a  souv. čin.</t>
  </si>
  <si>
    <t>A Zemědělství, myslivost, lesnictví</t>
  </si>
  <si>
    <t>.</t>
  </si>
  <si>
    <t>Tržby za prodej vlastních výrobků</t>
  </si>
  <si>
    <t>b) stejné období minulého roku=100</t>
  </si>
  <si>
    <t>Tab. 1.5</t>
  </si>
  <si>
    <t>20 - 49 zaměstnanců</t>
  </si>
  <si>
    <t>50- 249 zaměstnanců</t>
  </si>
  <si>
    <t>250 a více zaměstnanců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</si>
</sst>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#####0.000"/>
    <numFmt numFmtId="166" formatCode="########0"/>
    <numFmt numFmtId="167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1" fontId="4" fillId="0" borderId="0" xfId="20" applyNumberFormat="1" applyFont="1" applyBorder="1" applyAlignment="1">
      <alignment horizontal="right"/>
      <protection/>
    </xf>
    <xf numFmtId="0" fontId="0" fillId="0" borderId="9" xfId="0" applyBorder="1" applyAlignment="1">
      <alignment/>
    </xf>
    <xf numFmtId="164" fontId="4" fillId="0" borderId="10" xfId="20" applyNumberFormat="1" applyFont="1" applyBorder="1" applyAlignment="1">
      <alignment horizontal="right"/>
      <protection/>
    </xf>
    <xf numFmtId="1" fontId="4" fillId="0" borderId="0" xfId="20" applyNumberFormat="1" applyFont="1" applyBorder="1" applyAlignment="1">
      <alignment horizontal="right"/>
      <protection/>
    </xf>
    <xf numFmtId="1" fontId="4" fillId="0" borderId="11" xfId="20" applyNumberFormat="1" applyFont="1" applyBorder="1" applyAlignment="1">
      <alignment horizontal="right"/>
      <protection/>
    </xf>
    <xf numFmtId="164" fontId="4" fillId="0" borderId="12" xfId="20" applyNumberFormat="1" applyFont="1" applyBorder="1" applyAlignment="1">
      <alignment horizontal="right"/>
      <protection/>
    </xf>
    <xf numFmtId="164" fontId="5" fillId="0" borderId="12" xfId="20" applyNumberFormat="1" applyFont="1" applyBorder="1" applyAlignment="1">
      <alignment horizontal="right"/>
      <protection/>
    </xf>
    <xf numFmtId="1" fontId="4" fillId="0" borderId="0" xfId="20" applyNumberFormat="1" applyFont="1" applyBorder="1" applyAlignment="1">
      <alignment horizontal="right"/>
      <protection/>
    </xf>
    <xf numFmtId="1" fontId="4" fillId="0" borderId="13" xfId="20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4" xfId="20" applyFont="1" applyBorder="1" applyAlignment="1">
      <alignment horizontal="center"/>
      <protection/>
    </xf>
    <xf numFmtId="0" fontId="4" fillId="0" borderId="15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0" fontId="4" fillId="0" borderId="13" xfId="20" applyFont="1" applyBorder="1" applyAlignment="1">
      <alignment horizontal="left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4" fillId="0" borderId="18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/>
      <protection/>
    </xf>
    <xf numFmtId="0" fontId="4" fillId="0" borderId="18" xfId="20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22" xfId="20" applyNumberFormat="1" applyFont="1" applyBorder="1" applyAlignment="1">
      <alignment horizontal="right"/>
      <protection/>
    </xf>
    <xf numFmtId="164" fontId="4" fillId="0" borderId="23" xfId="20" applyNumberFormat="1" applyFont="1" applyBorder="1" applyAlignment="1">
      <alignment horizontal="right"/>
      <protection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164" fontId="4" fillId="0" borderId="26" xfId="20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4" fillId="0" borderId="27" xfId="20" applyFont="1" applyBorder="1" applyAlignment="1">
      <alignment horizontal="center" vertical="center" wrapText="1"/>
      <protection/>
    </xf>
    <xf numFmtId="0" fontId="4" fillId="0" borderId="27" xfId="20" applyFont="1" applyBorder="1" applyAlignment="1">
      <alignment horizontal="center"/>
      <protection/>
    </xf>
    <xf numFmtId="164" fontId="4" fillId="0" borderId="15" xfId="20" applyNumberFormat="1" applyFont="1" applyBorder="1" applyAlignment="1">
      <alignment horizontal="right"/>
      <protection/>
    </xf>
    <xf numFmtId="164" fontId="4" fillId="0" borderId="0" xfId="20" applyNumberFormat="1" applyFont="1" applyBorder="1" applyAlignment="1">
      <alignment horizontal="right"/>
      <protection/>
    </xf>
    <xf numFmtId="164" fontId="4" fillId="0" borderId="0" xfId="20" applyNumberFormat="1" applyFont="1" applyBorder="1" applyAlignment="1">
      <alignment horizontal="right"/>
      <protection/>
    </xf>
    <xf numFmtId="0" fontId="4" fillId="0" borderId="28" xfId="20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1" fontId="4" fillId="0" borderId="30" xfId="20" applyNumberFormat="1" applyFont="1" applyBorder="1" applyAlignment="1">
      <alignment horizontal="right"/>
      <protection/>
    </xf>
    <xf numFmtId="1" fontId="4" fillId="0" borderId="3" xfId="20" applyNumberFormat="1" applyFont="1" applyBorder="1" applyAlignment="1">
      <alignment horizontal="right"/>
      <protection/>
    </xf>
    <xf numFmtId="1" fontId="4" fillId="0" borderId="31" xfId="20" applyNumberFormat="1" applyFont="1" applyBorder="1" applyAlignment="1">
      <alignment horizontal="right"/>
      <protection/>
    </xf>
    <xf numFmtId="1" fontId="4" fillId="0" borderId="9" xfId="20" applyNumberFormat="1" applyFont="1" applyBorder="1" applyAlignment="1">
      <alignment horizontal="right"/>
      <protection/>
    </xf>
    <xf numFmtId="0" fontId="5" fillId="0" borderId="32" xfId="20" applyFont="1" applyBorder="1" applyAlignment="1">
      <alignment horizontal="center" vertical="center" wrapText="1"/>
      <protection/>
    </xf>
    <xf numFmtId="0" fontId="5" fillId="0" borderId="33" xfId="20" applyFont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64" fontId="5" fillId="0" borderId="26" xfId="20" applyNumberFormat="1" applyFont="1" applyBorder="1" applyAlignment="1">
      <alignment horizontal="right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C14">
      <selection activeCell="K47" sqref="K47"/>
    </sheetView>
  </sheetViews>
  <sheetFormatPr defaultColWidth="9.00390625" defaultRowHeight="12.75"/>
  <cols>
    <col min="1" max="1" width="1.75390625" style="0" customWidth="1"/>
    <col min="2" max="2" width="38.00390625" style="0" customWidth="1"/>
    <col min="3" max="11" width="12.00390625" style="0" customWidth="1"/>
  </cols>
  <sheetData>
    <row r="2" spans="2:5" ht="36" customHeight="1">
      <c r="B2" t="s">
        <v>47</v>
      </c>
      <c r="C2" s="64" t="s">
        <v>45</v>
      </c>
      <c r="D2" s="64"/>
      <c r="E2" s="65"/>
    </row>
    <row r="3" ht="13.5" thickBot="1"/>
    <row r="4" spans="1:11" ht="36" customHeight="1">
      <c r="A4" s="1"/>
      <c r="B4" s="2"/>
      <c r="C4" s="57" t="s">
        <v>48</v>
      </c>
      <c r="D4" s="58"/>
      <c r="E4" s="59"/>
      <c r="F4" s="60" t="s">
        <v>49</v>
      </c>
      <c r="G4" s="60"/>
      <c r="H4" s="61"/>
      <c r="I4" s="62" t="s">
        <v>50</v>
      </c>
      <c r="J4" s="60"/>
      <c r="K4" s="63"/>
    </row>
    <row r="5" spans="1:11" ht="24">
      <c r="A5" s="3"/>
      <c r="B5" s="4"/>
      <c r="C5" s="29" t="s">
        <v>0</v>
      </c>
      <c r="D5" s="5" t="s">
        <v>1</v>
      </c>
      <c r="E5" s="30" t="s">
        <v>39</v>
      </c>
      <c r="F5" s="27" t="s">
        <v>0</v>
      </c>
      <c r="G5" s="5" t="s">
        <v>1</v>
      </c>
      <c r="H5" s="45" t="s">
        <v>39</v>
      </c>
      <c r="I5" s="50" t="s">
        <v>0</v>
      </c>
      <c r="J5" s="5" t="s">
        <v>1</v>
      </c>
      <c r="K5" s="6" t="s">
        <v>39</v>
      </c>
    </row>
    <row r="6" spans="1:11" ht="12.75">
      <c r="A6" s="3"/>
      <c r="B6" s="4"/>
      <c r="C6" s="31" t="s">
        <v>2</v>
      </c>
      <c r="D6" s="7" t="s">
        <v>2</v>
      </c>
      <c r="E6" s="32" t="s">
        <v>41</v>
      </c>
      <c r="F6" s="28" t="s">
        <v>2</v>
      </c>
      <c r="G6" s="7" t="s">
        <v>2</v>
      </c>
      <c r="H6" s="46" t="s">
        <v>41</v>
      </c>
      <c r="I6" s="51" t="s">
        <v>2</v>
      </c>
      <c r="J6" s="7" t="s">
        <v>2</v>
      </c>
      <c r="K6" s="8" t="s">
        <v>41</v>
      </c>
    </row>
    <row r="7" spans="1:11" ht="13.5" thickBot="1">
      <c r="A7" s="9"/>
      <c r="B7" s="23" t="s">
        <v>3</v>
      </c>
      <c r="C7" s="33">
        <v>1</v>
      </c>
      <c r="D7" s="10">
        <v>2</v>
      </c>
      <c r="E7" s="34">
        <v>3</v>
      </c>
      <c r="F7" s="10">
        <v>4</v>
      </c>
      <c r="G7" s="10">
        <v>5</v>
      </c>
      <c r="H7" s="23">
        <v>6</v>
      </c>
      <c r="I7" s="52">
        <v>7</v>
      </c>
      <c r="J7" s="10">
        <v>8</v>
      </c>
      <c r="K7" s="11">
        <v>9</v>
      </c>
    </row>
    <row r="8" spans="1:14" ht="12.75">
      <c r="A8" s="3"/>
      <c r="B8" s="24" t="s">
        <v>4</v>
      </c>
      <c r="C8" s="35">
        <v>44825.657</v>
      </c>
      <c r="D8" s="36">
        <v>41022.117</v>
      </c>
      <c r="E8" s="37">
        <f>SUM(C8/D8)*100</f>
        <v>109.27192519098905</v>
      </c>
      <c r="F8" s="19">
        <v>194431.95400000003</v>
      </c>
      <c r="G8" s="19">
        <v>176706.62300000002</v>
      </c>
      <c r="H8" s="47">
        <v>110.03093755008832</v>
      </c>
      <c r="I8" s="53">
        <v>599023.938</v>
      </c>
      <c r="J8" s="15">
        <v>551022.487</v>
      </c>
      <c r="K8" s="17">
        <v>108.71134157543013</v>
      </c>
      <c r="L8" s="42"/>
      <c r="M8" s="42"/>
      <c r="N8" s="43"/>
    </row>
    <row r="9" spans="1:14" ht="12.75">
      <c r="A9" s="3"/>
      <c r="B9" s="25" t="s">
        <v>5</v>
      </c>
      <c r="C9" s="35">
        <v>42033.621</v>
      </c>
      <c r="D9" s="22">
        <v>37965.127</v>
      </c>
      <c r="E9" s="38">
        <f aca="true" t="shared" si="0" ref="E9:E44">SUM(C9/D9)*100</f>
        <v>110.71639770887636</v>
      </c>
      <c r="F9" s="19">
        <v>192973.22899999993</v>
      </c>
      <c r="G9" s="19">
        <v>175638.87699999998</v>
      </c>
      <c r="H9" s="48">
        <v>109.869313842174</v>
      </c>
      <c r="I9" s="54">
        <v>598954.525</v>
      </c>
      <c r="J9" s="15">
        <v>550860.692</v>
      </c>
      <c r="K9" s="17">
        <v>108.73067069378041</v>
      </c>
      <c r="L9" s="42"/>
      <c r="M9" s="42"/>
      <c r="N9" s="43"/>
    </row>
    <row r="10" spans="1:14" ht="12.75">
      <c r="A10" s="3"/>
      <c r="B10" s="25" t="s">
        <v>6</v>
      </c>
      <c r="C10" s="35">
        <v>540.374</v>
      </c>
      <c r="D10" s="22">
        <v>454.293</v>
      </c>
      <c r="E10" s="38">
        <f t="shared" si="0"/>
        <v>118.94834391020774</v>
      </c>
      <c r="F10" s="19">
        <v>1609.4030000000057</v>
      </c>
      <c r="G10" s="19">
        <v>1436.39</v>
      </c>
      <c r="H10" s="48">
        <v>112.04498778187026</v>
      </c>
      <c r="I10" s="54">
        <v>42382.664</v>
      </c>
      <c r="J10" s="15">
        <v>30653.971</v>
      </c>
      <c r="K10" s="17">
        <v>138.26157792085075</v>
      </c>
      <c r="L10" s="42"/>
      <c r="M10" s="42"/>
      <c r="N10" s="43"/>
    </row>
    <row r="11" spans="1:14" ht="12.75">
      <c r="A11" s="3"/>
      <c r="B11" s="25" t="s">
        <v>7</v>
      </c>
      <c r="C11" s="35">
        <v>31228.39</v>
      </c>
      <c r="D11" s="22">
        <v>26982.739</v>
      </c>
      <c r="E11" s="38">
        <f t="shared" si="0"/>
        <v>115.7346924639489</v>
      </c>
      <c r="F11" s="19">
        <v>111011.843</v>
      </c>
      <c r="G11" s="19">
        <v>106558.351</v>
      </c>
      <c r="H11" s="48">
        <v>104.17939275355342</v>
      </c>
      <c r="I11" s="54">
        <v>133130.812</v>
      </c>
      <c r="J11" s="15">
        <v>139607.554</v>
      </c>
      <c r="K11" s="17">
        <v>95.36075103787006</v>
      </c>
      <c r="L11" s="42"/>
      <c r="M11" s="42"/>
      <c r="N11" s="43"/>
    </row>
    <row r="12" spans="1:14" ht="12.75">
      <c r="A12" s="3"/>
      <c r="B12" s="25" t="s">
        <v>40</v>
      </c>
      <c r="C12" s="35">
        <v>10264.856</v>
      </c>
      <c r="D12" s="22">
        <v>10528.095</v>
      </c>
      <c r="E12" s="38">
        <f t="shared" si="0"/>
        <v>97.4996521213002</v>
      </c>
      <c r="F12" s="19">
        <v>80351.98300000001</v>
      </c>
      <c r="G12" s="19">
        <v>67644.13699999999</v>
      </c>
      <c r="H12" s="48">
        <v>118.78632290038679</v>
      </c>
      <c r="I12" s="54">
        <v>423441.049</v>
      </c>
      <c r="J12" s="15">
        <v>380599.167</v>
      </c>
      <c r="K12" s="17">
        <v>111.2564308371174</v>
      </c>
      <c r="L12" s="42"/>
      <c r="M12" s="42"/>
      <c r="N12" s="43"/>
    </row>
    <row r="13" spans="1:14" ht="12.75">
      <c r="A13" s="3"/>
      <c r="B13" s="25" t="s">
        <v>8</v>
      </c>
      <c r="C13" s="35">
        <v>2792.037</v>
      </c>
      <c r="D13" s="22">
        <v>3056.99</v>
      </c>
      <c r="E13" s="38">
        <f t="shared" si="0"/>
        <v>91.33287972809856</v>
      </c>
      <c r="F13" s="19">
        <v>1458.725</v>
      </c>
      <c r="G13" s="19">
        <v>1067.7459999999999</v>
      </c>
      <c r="H13" s="48">
        <v>136.61722919121215</v>
      </c>
      <c r="I13" s="54">
        <v>69.413</v>
      </c>
      <c r="J13" s="15">
        <v>161.795</v>
      </c>
      <c r="K13" s="17">
        <v>42.90182020457987</v>
      </c>
      <c r="L13" s="42"/>
      <c r="M13" s="42"/>
      <c r="N13" s="43"/>
    </row>
    <row r="14" spans="1:14" ht="12.75">
      <c r="A14" s="3"/>
      <c r="B14" s="25" t="s">
        <v>43</v>
      </c>
      <c r="C14" s="35">
        <f>SUM(C15:C16)</f>
        <v>3307.4970000000003</v>
      </c>
      <c r="D14" s="22">
        <f>SUM(D15:D16)</f>
        <v>3039.455</v>
      </c>
      <c r="E14" s="38">
        <f t="shared" si="0"/>
        <v>108.81875204600826</v>
      </c>
      <c r="F14" s="15">
        <v>11288.412</v>
      </c>
      <c r="G14" s="12">
        <v>11146.913</v>
      </c>
      <c r="H14" s="49">
        <v>101.26940077490512</v>
      </c>
      <c r="I14" s="55">
        <v>5316.588</v>
      </c>
      <c r="J14" s="12">
        <v>4938.011</v>
      </c>
      <c r="K14" s="17">
        <v>107.7</v>
      </c>
      <c r="L14" s="42"/>
      <c r="M14" s="42"/>
      <c r="N14" s="43"/>
    </row>
    <row r="15" spans="1:14" ht="12.75">
      <c r="A15" s="3"/>
      <c r="B15" s="25" t="s">
        <v>9</v>
      </c>
      <c r="C15" s="35">
        <v>2711.349</v>
      </c>
      <c r="D15" s="22">
        <v>2738.535</v>
      </c>
      <c r="E15" s="38">
        <f t="shared" si="0"/>
        <v>99.00727943955438</v>
      </c>
      <c r="F15" s="19">
        <v>10084.277999999998</v>
      </c>
      <c r="G15" s="19">
        <v>10467.923</v>
      </c>
      <c r="H15" s="49">
        <v>96.33504182252771</v>
      </c>
      <c r="I15" s="54">
        <v>1588.789</v>
      </c>
      <c r="J15" s="15">
        <v>1641.339</v>
      </c>
      <c r="K15" s="17">
        <v>96.79834574088595</v>
      </c>
      <c r="L15" s="42"/>
      <c r="M15" s="42"/>
      <c r="N15" s="43"/>
    </row>
    <row r="16" spans="1:14" ht="12.75">
      <c r="A16" s="3"/>
      <c r="B16" s="25" t="s">
        <v>10</v>
      </c>
      <c r="C16" s="35">
        <v>596.148</v>
      </c>
      <c r="D16" s="22">
        <v>300.92</v>
      </c>
      <c r="E16" s="38">
        <f t="shared" si="0"/>
        <v>198.108467366742</v>
      </c>
      <c r="F16" s="19">
        <v>1204.201</v>
      </c>
      <c r="G16" s="19">
        <v>678.99</v>
      </c>
      <c r="H16" s="48">
        <v>177.35180194111848</v>
      </c>
      <c r="I16" s="54">
        <v>3727.799</v>
      </c>
      <c r="J16" s="15">
        <v>3296.672</v>
      </c>
      <c r="K16" s="17">
        <v>113.07764315042563</v>
      </c>
      <c r="L16" s="42"/>
      <c r="M16" s="42"/>
      <c r="N16" s="43"/>
    </row>
    <row r="17" spans="1:14" ht="12.75">
      <c r="A17" s="3"/>
      <c r="B17" s="44" t="s">
        <v>42</v>
      </c>
      <c r="C17" s="35">
        <v>61.179</v>
      </c>
      <c r="D17" s="22">
        <v>15.979</v>
      </c>
      <c r="E17" s="38">
        <f t="shared" si="0"/>
        <v>382.8712685399587</v>
      </c>
      <c r="F17" s="19">
        <v>114.751</v>
      </c>
      <c r="G17" s="19">
        <v>101.4</v>
      </c>
      <c r="H17" s="49">
        <v>113.16666666666666</v>
      </c>
      <c r="I17" s="55">
        <v>0</v>
      </c>
      <c r="J17" s="12">
        <v>0</v>
      </c>
      <c r="K17" s="18" t="s">
        <v>44</v>
      </c>
      <c r="L17" s="42"/>
      <c r="M17" s="42"/>
      <c r="N17" s="43"/>
    </row>
    <row r="18" spans="1:14" ht="12.75">
      <c r="A18" s="3"/>
      <c r="B18" s="25" t="s">
        <v>11</v>
      </c>
      <c r="C18" s="35">
        <v>55.967</v>
      </c>
      <c r="D18" s="22">
        <v>38.766</v>
      </c>
      <c r="E18" s="38">
        <f t="shared" si="0"/>
        <v>144.37135634318733</v>
      </c>
      <c r="F18" s="19">
        <v>220.20299999999952</v>
      </c>
      <c r="G18" s="19">
        <v>161.53099999999904</v>
      </c>
      <c r="H18" s="48">
        <v>136.3224396555465</v>
      </c>
      <c r="I18" s="54">
        <v>13957.914</v>
      </c>
      <c r="J18" s="15">
        <v>12165.581</v>
      </c>
      <c r="K18" s="17">
        <v>114.73281876138921</v>
      </c>
      <c r="L18" s="42"/>
      <c r="M18" s="42"/>
      <c r="N18" s="43"/>
    </row>
    <row r="19" spans="1:14" ht="12.75">
      <c r="A19" s="3"/>
      <c r="B19" s="25" t="s">
        <v>12</v>
      </c>
      <c r="C19" s="35">
        <v>201.398</v>
      </c>
      <c r="D19" s="22">
        <v>178.002</v>
      </c>
      <c r="E19" s="38">
        <f t="shared" si="0"/>
        <v>113.14367254300512</v>
      </c>
      <c r="F19" s="19">
        <v>1018.649</v>
      </c>
      <c r="G19" s="19">
        <v>1053.975</v>
      </c>
      <c r="H19" s="48">
        <v>96.6483075974288</v>
      </c>
      <c r="I19" s="54">
        <v>731.936</v>
      </c>
      <c r="J19" s="15">
        <v>247.104</v>
      </c>
      <c r="K19" s="17">
        <v>296.2056462056462</v>
      </c>
      <c r="L19" s="42"/>
      <c r="M19" s="42"/>
      <c r="N19" s="43"/>
    </row>
    <row r="20" spans="1:14" ht="12.75">
      <c r="A20" s="3"/>
      <c r="B20" s="25" t="s">
        <v>13</v>
      </c>
      <c r="C20" s="35">
        <v>4855.012</v>
      </c>
      <c r="D20" s="22">
        <v>4661.713</v>
      </c>
      <c r="E20" s="38">
        <f t="shared" si="0"/>
        <v>104.14652296269634</v>
      </c>
      <c r="F20" s="19">
        <v>20196.748</v>
      </c>
      <c r="G20" s="19">
        <v>19402.016000000003</v>
      </c>
      <c r="H20" s="48">
        <v>104.09613104122786</v>
      </c>
      <c r="I20" s="54">
        <v>32935.151</v>
      </c>
      <c r="J20" s="15">
        <v>33408.64</v>
      </c>
      <c r="K20" s="17">
        <v>98.58273488534702</v>
      </c>
      <c r="L20" s="42"/>
      <c r="M20" s="42"/>
      <c r="N20" s="43"/>
    </row>
    <row r="21" spans="1:14" ht="12.75">
      <c r="A21" s="3"/>
      <c r="B21" s="25" t="s">
        <v>14</v>
      </c>
      <c r="C21" s="35">
        <v>872.282</v>
      </c>
      <c r="D21" s="22">
        <v>1041.746</v>
      </c>
      <c r="E21" s="38">
        <f t="shared" si="0"/>
        <v>83.73269491795504</v>
      </c>
      <c r="F21" s="19">
        <v>4506.257</v>
      </c>
      <c r="G21" s="19">
        <v>4104.564</v>
      </c>
      <c r="H21" s="48">
        <v>109.78649620276354</v>
      </c>
      <c r="I21" s="54">
        <v>7927.677</v>
      </c>
      <c r="J21" s="15">
        <v>7955.993</v>
      </c>
      <c r="K21" s="17">
        <v>99.64409219565678</v>
      </c>
      <c r="L21" s="42"/>
      <c r="M21" s="42"/>
      <c r="N21" s="43"/>
    </row>
    <row r="22" spans="1:14" ht="12.75">
      <c r="A22" s="3"/>
      <c r="B22" s="25" t="s">
        <v>15</v>
      </c>
      <c r="C22" s="35">
        <v>155.602</v>
      </c>
      <c r="D22" s="22">
        <v>168.378</v>
      </c>
      <c r="E22" s="38">
        <f t="shared" si="0"/>
        <v>92.4123103968452</v>
      </c>
      <c r="F22" s="19">
        <v>439.754</v>
      </c>
      <c r="G22" s="19">
        <v>550.966</v>
      </c>
      <c r="H22" s="48">
        <v>79.81508840835913</v>
      </c>
      <c r="I22" s="54">
        <v>280.693</v>
      </c>
      <c r="J22" s="15">
        <v>186.245</v>
      </c>
      <c r="K22" s="17">
        <v>150.71169695830758</v>
      </c>
      <c r="L22" s="42"/>
      <c r="M22" s="42"/>
      <c r="N22" s="43"/>
    </row>
    <row r="23" spans="1:14" ht="12.75">
      <c r="A23" s="3"/>
      <c r="B23" s="25" t="s">
        <v>16</v>
      </c>
      <c r="C23" s="35">
        <v>1736.462</v>
      </c>
      <c r="D23" s="22">
        <v>1844.522</v>
      </c>
      <c r="E23" s="38">
        <f t="shared" si="0"/>
        <v>94.14157163752994</v>
      </c>
      <c r="F23" s="19">
        <v>5043.041</v>
      </c>
      <c r="G23" s="19">
        <v>4058.7739999999994</v>
      </c>
      <c r="H23" s="48">
        <v>124.25035244632987</v>
      </c>
      <c r="I23" s="54">
        <v>5122.013</v>
      </c>
      <c r="J23" s="15">
        <v>4341.002</v>
      </c>
      <c r="K23" s="17">
        <v>117.99149136535758</v>
      </c>
      <c r="L23" s="42"/>
      <c r="M23" s="42"/>
      <c r="N23" s="43"/>
    </row>
    <row r="24" spans="1:14" ht="12.75">
      <c r="A24" s="3"/>
      <c r="B24" s="25" t="s">
        <v>17</v>
      </c>
      <c r="C24" s="35">
        <v>1666.858</v>
      </c>
      <c r="D24" s="22">
        <v>1850.917</v>
      </c>
      <c r="E24" s="38">
        <f t="shared" si="0"/>
        <v>90.05579396590987</v>
      </c>
      <c r="F24" s="19">
        <v>6865.375999999998</v>
      </c>
      <c r="G24" s="19">
        <v>6560.967000000001</v>
      </c>
      <c r="H24" s="48">
        <v>104.6396971665914</v>
      </c>
      <c r="I24" s="54">
        <v>12032.312</v>
      </c>
      <c r="J24" s="15">
        <v>10848.999</v>
      </c>
      <c r="K24" s="17">
        <v>110.90711686857009</v>
      </c>
      <c r="L24" s="42"/>
      <c r="M24" s="42"/>
      <c r="N24" s="43"/>
    </row>
    <row r="25" spans="1:14" ht="12.75">
      <c r="A25" s="3"/>
      <c r="B25" s="25" t="s">
        <v>18</v>
      </c>
      <c r="C25" s="35">
        <v>64.591</v>
      </c>
      <c r="D25" s="22">
        <v>64.654</v>
      </c>
      <c r="E25" s="38">
        <f t="shared" si="0"/>
        <v>99.90255823305596</v>
      </c>
      <c r="F25" s="19">
        <v>10262.341</v>
      </c>
      <c r="G25" s="19">
        <v>14219.517</v>
      </c>
      <c r="H25" s="48">
        <v>72.17081283421933</v>
      </c>
      <c r="I25" s="54">
        <v>3223.304</v>
      </c>
      <c r="J25" s="15">
        <v>2629.752</v>
      </c>
      <c r="K25" s="17">
        <v>122.57064544489367</v>
      </c>
      <c r="L25" s="42"/>
      <c r="M25" s="42"/>
      <c r="N25" s="43"/>
    </row>
    <row r="26" spans="1:14" ht="12.75">
      <c r="A26" s="3"/>
      <c r="B26" s="25" t="s">
        <v>19</v>
      </c>
      <c r="C26" s="35">
        <v>1652.64</v>
      </c>
      <c r="D26" s="22">
        <v>1438.795</v>
      </c>
      <c r="E26" s="38">
        <f t="shared" si="0"/>
        <v>114.8627844828485</v>
      </c>
      <c r="F26" s="19">
        <v>5696.282000000003</v>
      </c>
      <c r="G26" s="19">
        <v>5472.896000000001</v>
      </c>
      <c r="H26" s="48">
        <v>104.0816781462685</v>
      </c>
      <c r="I26" s="54">
        <v>30557.984</v>
      </c>
      <c r="J26" s="15">
        <v>27499.693</v>
      </c>
      <c r="K26" s="17">
        <v>111.12118233465371</v>
      </c>
      <c r="L26" s="42"/>
      <c r="M26" s="42"/>
      <c r="N26" s="43"/>
    </row>
    <row r="27" spans="1:14" ht="12.75">
      <c r="A27" s="3"/>
      <c r="B27" s="25" t="s">
        <v>20</v>
      </c>
      <c r="C27" s="35">
        <v>3054.706</v>
      </c>
      <c r="D27" s="22">
        <v>3080.722</v>
      </c>
      <c r="E27" s="38">
        <f t="shared" si="0"/>
        <v>99.15552263397996</v>
      </c>
      <c r="F27" s="19">
        <v>14042.862000000001</v>
      </c>
      <c r="G27" s="19">
        <v>11692.653999999995</v>
      </c>
      <c r="H27" s="48">
        <v>120.09986783154628</v>
      </c>
      <c r="I27" s="54">
        <v>29931.184</v>
      </c>
      <c r="J27" s="15">
        <v>23593.936</v>
      </c>
      <c r="K27" s="17">
        <v>126.85964732632995</v>
      </c>
      <c r="L27" s="42"/>
      <c r="M27" s="42"/>
      <c r="N27" s="43"/>
    </row>
    <row r="28" spans="1:14" ht="12.75">
      <c r="A28" s="3"/>
      <c r="B28" s="25" t="s">
        <v>21</v>
      </c>
      <c r="C28" s="35">
        <v>2078.383</v>
      </c>
      <c r="D28" s="22">
        <v>1434.889</v>
      </c>
      <c r="E28" s="38">
        <f t="shared" si="0"/>
        <v>144.84625640032084</v>
      </c>
      <c r="F28" s="19">
        <v>8407.61</v>
      </c>
      <c r="G28" s="19">
        <v>6608.452000000001</v>
      </c>
      <c r="H28" s="48">
        <v>127.22510506242611</v>
      </c>
      <c r="I28" s="54">
        <v>17597.109</v>
      </c>
      <c r="J28" s="15">
        <v>14522.68</v>
      </c>
      <c r="K28" s="17">
        <v>121.16984606147074</v>
      </c>
      <c r="L28" s="42"/>
      <c r="M28" s="42"/>
      <c r="N28" s="43"/>
    </row>
    <row r="29" spans="1:14" ht="12.75">
      <c r="A29" s="3"/>
      <c r="B29" s="25" t="s">
        <v>22</v>
      </c>
      <c r="C29" s="35">
        <v>9228.701</v>
      </c>
      <c r="D29" s="22">
        <v>6718.084</v>
      </c>
      <c r="E29" s="38">
        <f t="shared" si="0"/>
        <v>137.37102721549775</v>
      </c>
      <c r="F29" s="19">
        <v>27579.676000000007</v>
      </c>
      <c r="G29" s="19">
        <v>22131.002999999997</v>
      </c>
      <c r="H29" s="48">
        <v>124.6200906483995</v>
      </c>
      <c r="I29" s="54">
        <v>58979.462</v>
      </c>
      <c r="J29" s="15">
        <v>57775.796</v>
      </c>
      <c r="K29" s="17">
        <v>102.08333953546914</v>
      </c>
      <c r="L29" s="42"/>
      <c r="M29" s="42"/>
      <c r="N29" s="43"/>
    </row>
    <row r="30" spans="1:14" ht="12.75">
      <c r="A30" s="3"/>
      <c r="B30" s="25" t="s">
        <v>23</v>
      </c>
      <c r="C30" s="35">
        <v>2957.26</v>
      </c>
      <c r="D30" s="22">
        <v>3759.745</v>
      </c>
      <c r="E30" s="38">
        <f t="shared" si="0"/>
        <v>78.65586628880416</v>
      </c>
      <c r="F30" s="19">
        <v>17633.48</v>
      </c>
      <c r="G30" s="19">
        <v>15612.035000000003</v>
      </c>
      <c r="H30" s="48">
        <v>112.9479917256142</v>
      </c>
      <c r="I30" s="54">
        <v>34950.196</v>
      </c>
      <c r="J30" s="15">
        <v>26460.322</v>
      </c>
      <c r="K30" s="17">
        <v>132.08530115393157</v>
      </c>
      <c r="L30" s="42"/>
      <c r="M30" s="42"/>
      <c r="N30" s="43"/>
    </row>
    <row r="31" spans="1:14" ht="12.75">
      <c r="A31" s="3"/>
      <c r="B31" s="25" t="s">
        <v>24</v>
      </c>
      <c r="C31" s="35">
        <v>2234.595</v>
      </c>
      <c r="D31" s="22">
        <v>1815.422</v>
      </c>
      <c r="E31" s="38">
        <f t="shared" si="0"/>
        <v>123.08956264714209</v>
      </c>
      <c r="F31" s="19">
        <v>18131.894</v>
      </c>
      <c r="G31" s="19">
        <v>10691.157999999996</v>
      </c>
      <c r="H31" s="48">
        <v>169.59710070695812</v>
      </c>
      <c r="I31" s="54">
        <v>82118.347</v>
      </c>
      <c r="J31" s="15">
        <v>71410.902</v>
      </c>
      <c r="K31" s="17">
        <v>114.99413212845286</v>
      </c>
      <c r="L31" s="42"/>
      <c r="M31" s="42"/>
      <c r="N31" s="43"/>
    </row>
    <row r="32" spans="1:14" ht="12.75">
      <c r="A32" s="3"/>
      <c r="B32" s="25" t="s">
        <v>25</v>
      </c>
      <c r="C32" s="35">
        <v>1258.473</v>
      </c>
      <c r="D32" s="22">
        <v>1308.294</v>
      </c>
      <c r="E32" s="38">
        <f t="shared" si="0"/>
        <v>96.19191099248333</v>
      </c>
      <c r="F32" s="19">
        <v>8353.409000000014</v>
      </c>
      <c r="G32" s="19">
        <v>9373.322</v>
      </c>
      <c r="H32" s="48">
        <v>89.11898044257963</v>
      </c>
      <c r="I32" s="54">
        <v>139585.756</v>
      </c>
      <c r="J32" s="15">
        <v>125428.716</v>
      </c>
      <c r="K32" s="17">
        <v>111.2869209312483</v>
      </c>
      <c r="L32" s="42"/>
      <c r="M32" s="42"/>
      <c r="N32" s="43"/>
    </row>
    <row r="33" spans="1:14" ht="12.75">
      <c r="A33" s="3"/>
      <c r="B33" s="25" t="s">
        <v>26</v>
      </c>
      <c r="C33" s="35">
        <v>2663.027</v>
      </c>
      <c r="D33" s="22">
        <v>2712.603</v>
      </c>
      <c r="E33" s="38">
        <f t="shared" si="0"/>
        <v>98.17238276297711</v>
      </c>
      <c r="F33" s="19">
        <v>8826.427</v>
      </c>
      <c r="G33" s="19">
        <v>7952.118</v>
      </c>
      <c r="H33" s="48">
        <v>110.99466833867405</v>
      </c>
      <c r="I33" s="54">
        <v>10872.447</v>
      </c>
      <c r="J33" s="15">
        <v>10165.438</v>
      </c>
      <c r="K33" s="17">
        <v>106.95502741741183</v>
      </c>
      <c r="L33" s="42"/>
      <c r="M33" s="42"/>
      <c r="N33" s="43"/>
    </row>
    <row r="34" spans="1:14" ht="12.75">
      <c r="A34" s="3"/>
      <c r="B34" s="25" t="s">
        <v>27</v>
      </c>
      <c r="C34" s="35">
        <v>1908.595</v>
      </c>
      <c r="D34" s="22">
        <v>2126.65</v>
      </c>
      <c r="E34" s="38">
        <f t="shared" si="0"/>
        <v>89.74654973785061</v>
      </c>
      <c r="F34" s="19">
        <v>10902.146999999997</v>
      </c>
      <c r="G34" s="19">
        <v>10968.87</v>
      </c>
      <c r="H34" s="48">
        <v>99.39170580014157</v>
      </c>
      <c r="I34" s="54">
        <v>90659.883</v>
      </c>
      <c r="J34" s="15">
        <v>101320.237</v>
      </c>
      <c r="K34" s="17">
        <v>89.47855402272697</v>
      </c>
      <c r="L34" s="42"/>
      <c r="M34" s="42"/>
      <c r="N34" s="43"/>
    </row>
    <row r="35" spans="1:14" ht="12.75">
      <c r="A35" s="3"/>
      <c r="B35" s="25" t="s">
        <v>28</v>
      </c>
      <c r="C35" s="35">
        <v>1915.03</v>
      </c>
      <c r="D35" s="22">
        <v>1676.455</v>
      </c>
      <c r="E35" s="38">
        <f t="shared" si="0"/>
        <v>114.2309217962904</v>
      </c>
      <c r="F35" s="19">
        <v>6159.655999999999</v>
      </c>
      <c r="G35" s="19">
        <v>4606.455</v>
      </c>
      <c r="H35" s="48">
        <v>133.71792408696058</v>
      </c>
      <c r="I35" s="54">
        <v>16934.058</v>
      </c>
      <c r="J35" s="15">
        <v>12262.326</v>
      </c>
      <c r="K35" s="17">
        <v>138.09825313729226</v>
      </c>
      <c r="L35" s="42"/>
      <c r="M35" s="42"/>
      <c r="N35" s="43"/>
    </row>
    <row r="36" spans="1:14" ht="12.75">
      <c r="A36" s="3"/>
      <c r="B36" s="25" t="s">
        <v>29</v>
      </c>
      <c r="C36" s="35">
        <v>1493.327</v>
      </c>
      <c r="D36" s="22">
        <v>673.375</v>
      </c>
      <c r="E36" s="38">
        <f t="shared" si="0"/>
        <v>221.767514386486</v>
      </c>
      <c r="F36" s="19">
        <v>6225.44</v>
      </c>
      <c r="G36" s="19">
        <v>6590.683000000001</v>
      </c>
      <c r="H36" s="48">
        <v>94.45819196584026</v>
      </c>
      <c r="I36" s="54">
        <v>3459.23</v>
      </c>
      <c r="J36" s="15">
        <v>2867.294</v>
      </c>
      <c r="K36" s="17">
        <v>120.64441246694619</v>
      </c>
      <c r="L36" s="42"/>
      <c r="M36" s="42"/>
      <c r="N36" s="43"/>
    </row>
    <row r="37" spans="1:14" ht="12.75">
      <c r="A37" s="3"/>
      <c r="B37" s="25" t="s">
        <v>30</v>
      </c>
      <c r="C37" s="35">
        <v>35.759</v>
      </c>
      <c r="D37" s="22">
        <v>33.794</v>
      </c>
      <c r="E37" s="38">
        <f t="shared" si="0"/>
        <v>105.81464165236434</v>
      </c>
      <c r="F37" s="19">
        <v>22.362000000000002</v>
      </c>
      <c r="G37" s="19">
        <v>81.082</v>
      </c>
      <c r="H37" s="48">
        <v>27.57948743247577</v>
      </c>
      <c r="I37" s="54">
        <v>19.787</v>
      </c>
      <c r="J37" s="15">
        <v>45.632</v>
      </c>
      <c r="K37" s="17">
        <v>43.362114305750346</v>
      </c>
      <c r="L37" s="42"/>
      <c r="M37" s="42"/>
      <c r="N37" s="43"/>
    </row>
    <row r="38" spans="1:14" ht="12.75">
      <c r="A38" s="3"/>
      <c r="B38" s="25" t="s">
        <v>31</v>
      </c>
      <c r="C38" s="35">
        <v>183.317</v>
      </c>
      <c r="D38" s="22">
        <v>28.395</v>
      </c>
      <c r="E38" s="38" t="s">
        <v>44</v>
      </c>
      <c r="F38" s="19">
        <v>90.67700000000002</v>
      </c>
      <c r="G38" s="19">
        <v>136.78400000000002</v>
      </c>
      <c r="H38" s="48">
        <v>66.29211018832612</v>
      </c>
      <c r="I38" s="54">
        <v>748.018</v>
      </c>
      <c r="J38" s="15">
        <v>174.987</v>
      </c>
      <c r="K38" s="17">
        <v>427.4706121026133</v>
      </c>
      <c r="L38" s="42"/>
      <c r="M38" s="42"/>
      <c r="N38" s="43"/>
    </row>
    <row r="39" spans="1:14" ht="12.75">
      <c r="A39" s="3"/>
      <c r="B39" s="25" t="s">
        <v>32</v>
      </c>
      <c r="C39" s="35">
        <v>973.234</v>
      </c>
      <c r="D39" s="22">
        <v>980.972</v>
      </c>
      <c r="E39" s="38">
        <f t="shared" si="0"/>
        <v>99.2111905334709</v>
      </c>
      <c r="F39" s="19">
        <v>2096.599</v>
      </c>
      <c r="G39" s="19">
        <v>3131.83</v>
      </c>
      <c r="H39" s="48">
        <v>66.94485332856509</v>
      </c>
      <c r="I39" s="54">
        <v>749.982</v>
      </c>
      <c r="J39" s="15">
        <v>502.969</v>
      </c>
      <c r="K39" s="17">
        <v>149.11097900665845</v>
      </c>
      <c r="L39" s="42"/>
      <c r="M39" s="42"/>
      <c r="N39" s="43"/>
    </row>
    <row r="40" spans="1:14" ht="12.75">
      <c r="A40" s="3"/>
      <c r="B40" s="25" t="s">
        <v>33</v>
      </c>
      <c r="C40" s="35">
        <v>211.76</v>
      </c>
      <c r="D40" s="22">
        <v>329.79</v>
      </c>
      <c r="E40" s="38">
        <f t="shared" si="0"/>
        <v>64.2105582340277</v>
      </c>
      <c r="F40" s="19">
        <v>307.18300000000005</v>
      </c>
      <c r="G40" s="19">
        <v>296.66</v>
      </c>
      <c r="H40" s="48">
        <v>103.54715836310928</v>
      </c>
      <c r="I40" s="54">
        <v>332.907</v>
      </c>
      <c r="J40" s="15">
        <v>270.232</v>
      </c>
      <c r="K40" s="17">
        <v>123.19303413363329</v>
      </c>
      <c r="L40" s="42"/>
      <c r="M40" s="42"/>
      <c r="N40" s="43"/>
    </row>
    <row r="41" spans="1:14" ht="12.75">
      <c r="A41" s="3"/>
      <c r="B41" s="25" t="s">
        <v>34</v>
      </c>
      <c r="C41" s="35">
        <v>3368.676</v>
      </c>
      <c r="D41" s="22">
        <v>3055.434</v>
      </c>
      <c r="E41" s="38">
        <f t="shared" si="0"/>
        <v>110.25196420541239</v>
      </c>
      <c r="F41" s="19">
        <v>11403.881000000001</v>
      </c>
      <c r="G41" s="19">
        <v>11248.313</v>
      </c>
      <c r="H41" s="49">
        <v>101.38303406030755</v>
      </c>
      <c r="I41" s="54">
        <v>5316.588</v>
      </c>
      <c r="J41" s="15">
        <v>4938.011</v>
      </c>
      <c r="K41" s="17">
        <v>107.66658883505929</v>
      </c>
      <c r="L41" s="42"/>
      <c r="M41" s="42"/>
      <c r="N41" s="43"/>
    </row>
    <row r="42" spans="1:14" ht="12.75">
      <c r="A42" s="3"/>
      <c r="B42" s="25" t="s">
        <v>35</v>
      </c>
      <c r="C42" s="35">
        <v>257.365</v>
      </c>
      <c r="D42" s="22">
        <v>216.768</v>
      </c>
      <c r="E42" s="38">
        <f t="shared" si="0"/>
        <v>118.72831783289047</v>
      </c>
      <c r="F42" s="19">
        <v>1238.851999999999</v>
      </c>
      <c r="G42" s="19">
        <v>1215.5060000000012</v>
      </c>
      <c r="H42" s="48">
        <v>101.92068159268632</v>
      </c>
      <c r="I42" s="54">
        <v>14689.85</v>
      </c>
      <c r="J42" s="15">
        <v>12412.685</v>
      </c>
      <c r="K42" s="17">
        <v>118.34546675437265</v>
      </c>
      <c r="L42" s="42"/>
      <c r="M42" s="42"/>
      <c r="N42" s="43"/>
    </row>
    <row r="43" spans="1:14" ht="12.75">
      <c r="A43" s="3"/>
      <c r="B43" s="25" t="s">
        <v>36</v>
      </c>
      <c r="C43" s="35">
        <v>34478.594</v>
      </c>
      <c r="D43" s="22">
        <v>31900.484</v>
      </c>
      <c r="E43" s="38">
        <f t="shared" si="0"/>
        <v>108.08172691047571</v>
      </c>
      <c r="F43" s="19">
        <v>155985.157</v>
      </c>
      <c r="G43" s="19">
        <v>138430.44100000005</v>
      </c>
      <c r="H43" s="48">
        <v>112.68125411808805</v>
      </c>
      <c r="I43" s="54">
        <v>466113.635</v>
      </c>
      <c r="J43" s="15">
        <v>416228.114</v>
      </c>
      <c r="K43" s="17">
        <v>111.98513971595874</v>
      </c>
      <c r="L43" s="42"/>
      <c r="M43" s="42"/>
      <c r="N43" s="43"/>
    </row>
    <row r="44" spans="1:14" ht="12.75">
      <c r="A44" s="3"/>
      <c r="B44" s="25" t="s">
        <v>37</v>
      </c>
      <c r="C44" s="35">
        <v>36644.554</v>
      </c>
      <c r="D44" s="22">
        <v>34243.902</v>
      </c>
      <c r="E44" s="38">
        <f t="shared" si="0"/>
        <v>107.01045108702856</v>
      </c>
      <c r="F44" s="19">
        <v>168126.15599999996</v>
      </c>
      <c r="G44" s="19">
        <v>150614.81700000004</v>
      </c>
      <c r="H44" s="48">
        <v>111.62657124232334</v>
      </c>
      <c r="I44" s="54">
        <v>571463.368</v>
      </c>
      <c r="J44" s="15">
        <v>529961.036</v>
      </c>
      <c r="K44" s="17">
        <v>107.83120440575182</v>
      </c>
      <c r="L44" s="42"/>
      <c r="M44" s="42"/>
      <c r="N44" s="43"/>
    </row>
    <row r="45" spans="1:14" ht="13.5" thickBot="1">
      <c r="A45" s="13"/>
      <c r="B45" s="26" t="s">
        <v>38</v>
      </c>
      <c r="C45" s="39">
        <v>183.317</v>
      </c>
      <c r="D45" s="40">
        <v>27.385</v>
      </c>
      <c r="E45" s="41" t="s">
        <v>44</v>
      </c>
      <c r="F45" s="20">
        <v>90.67699999999991</v>
      </c>
      <c r="G45" s="20">
        <v>136.66899999999998</v>
      </c>
      <c r="H45" s="14">
        <v>66.34789162136249</v>
      </c>
      <c r="I45" s="56">
        <v>744.373</v>
      </c>
      <c r="J45" s="16">
        <v>172.449</v>
      </c>
      <c r="K45" s="66" t="s">
        <v>44</v>
      </c>
      <c r="L45" s="42"/>
      <c r="M45" s="42"/>
      <c r="N45" s="43"/>
    </row>
    <row r="46" ht="6" customHeight="1"/>
    <row r="47" ht="12.75">
      <c r="A47" s="21" t="s">
        <v>46</v>
      </c>
    </row>
  </sheetData>
  <mergeCells count="4">
    <mergeCell ref="C4:E4"/>
    <mergeCell ref="F4:H4"/>
    <mergeCell ref="I4:K4"/>
    <mergeCell ref="C2:E2"/>
  </mergeCells>
  <printOptions/>
  <pageMargins left="0.7874015748031497" right="0.7874015748031497" top="0.6299212598425197" bottom="0.3543307086614173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KORBELOVA</dc:creator>
  <cp:keywords/>
  <dc:description/>
  <cp:lastModifiedBy>KORBELOVA</cp:lastModifiedBy>
  <cp:lastPrinted>2007-08-02T07:04:40Z</cp:lastPrinted>
  <dcterms:created xsi:type="dcterms:W3CDTF">2007-07-27T09:53:18Z</dcterms:created>
  <dcterms:modified xsi:type="dcterms:W3CDTF">2007-08-02T09:03:53Z</dcterms:modified>
  <cp:category/>
  <cp:version/>
  <cp:contentType/>
  <cp:contentStatus/>
</cp:coreProperties>
</file>