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<sst xmlns="http://schemas.openxmlformats.org/spreadsheetml/2006/main" count="65" uniqueCount="51">
  <si>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aktuální období</t>
  </si>
  <si>
    <t xml:space="preserve">stejné období m.r. </t>
  </si>
  <si>
    <t>(mil. Kč)</t>
  </si>
  <si>
    <t>A</t>
  </si>
  <si>
    <t>Celkem nefinanční podnikatelské subjekty</t>
  </si>
  <si>
    <t xml:space="preserve">  Nefinanční podniky</t>
  </si>
  <si>
    <t xml:space="preserve">    Nefinanční podniky veřejné</t>
  </si>
  <si>
    <t xml:space="preserve">    Nefinanční podniky soukr. národní</t>
  </si>
  <si>
    <t xml:space="preserve">  Zaměstnavatelé a ostatní OSVČ</t>
  </si>
  <si>
    <t>01 Zemědělství, mysliv. a souv. čin.</t>
  </si>
  <si>
    <t>02 Lesnictví a související činnosti</t>
  </si>
  <si>
    <t>CA Těžba energetických surovin</t>
  </si>
  <si>
    <t>CB Těžba ostatních nerost. surovin</t>
  </si>
  <si>
    <t>DA Výr. potrav., tabák. výr. a nápojů</t>
  </si>
  <si>
    <t>DB Výroba textil. a oděvních výrobků</t>
  </si>
  <si>
    <t>DC Výroba usní a výrobků z usní</t>
  </si>
  <si>
    <t>DD Výroba dřevař. výr. kromě nábytku</t>
  </si>
  <si>
    <t>DE Výr. vlákniny, papíru, vydavatel., tisk</t>
  </si>
  <si>
    <t>DF Výr. koksu, jader. paliv, rafin. ropy</t>
  </si>
  <si>
    <t>DG Výr. chem. látek, léčiv, vláken</t>
  </si>
  <si>
    <t>DH Výroba pryž. a plast. výrobků</t>
  </si>
  <si>
    <t>DI Výroba ost. nekov. minerál. výrobků</t>
  </si>
  <si>
    <t>DJ Výr. kovů, hutních a kovoděl. výr.</t>
  </si>
  <si>
    <t>DK Výroba a opravy strojů a zařízení</t>
  </si>
  <si>
    <t>DL Výroba elektr. a optických přístrojů</t>
  </si>
  <si>
    <t>DM Výroba dopravních prostředků</t>
  </si>
  <si>
    <t>DN Zpracovatel. prům. jinde neuveden</t>
  </si>
  <si>
    <t>E Výr. a rozvod elektřiny, plynu a vody</t>
  </si>
  <si>
    <t>F Stavebnictví</t>
  </si>
  <si>
    <t>G Obchod, opr. motor. voz. a spotř. zb.</t>
  </si>
  <si>
    <t>H Ubytování a stravování</t>
  </si>
  <si>
    <t>I Doprava, skladování a spoje</t>
  </si>
  <si>
    <t>K Nemovit., pronájem, podnikatel. čin.</t>
  </si>
  <si>
    <t>L-Q Vzdělávání, zdrav., veřej., soc. služ.</t>
  </si>
  <si>
    <t>Zemědělství, lesnictví a rybolov (A+B)</t>
  </si>
  <si>
    <t>Těžba nerostných surovin (C)</t>
  </si>
  <si>
    <t>Zpracovatelský průmysl (D)</t>
  </si>
  <si>
    <t>Průmysl celkem (C+D+E)</t>
  </si>
  <si>
    <t>Doprava (OKEČ 60+61+62+63)</t>
  </si>
  <si>
    <t>index</t>
  </si>
  <si>
    <t xml:space="preserve">    Nefinanční podniky soukr. pod zahr. kontrolou</t>
  </si>
  <si>
    <t>b)</t>
  </si>
  <si>
    <t>B Rybolov, chov ryb a  souv. čin.</t>
  </si>
  <si>
    <t>A Zemědělství, myslivost, lesnictví</t>
  </si>
  <si>
    <t>.</t>
  </si>
  <si>
    <t>Prům. evidenční počet zam. ve fyzických osobách</t>
  </si>
  <si>
    <t>b) stejné období minulého roku=100</t>
  </si>
  <si>
    <t>Tab. 1.2</t>
  </si>
  <si>
    <t>50 - 249 zaměstnanců</t>
  </si>
  <si>
    <t>250 a více zaměstnanců</t>
  </si>
  <si>
    <t>20 - 49 zaměstnanců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</si>
</sst>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#####0"/>
    <numFmt numFmtId="166" formatCode="########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63"/>
      </bottom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0" fillId="0" borderId="6" xfId="0" applyBorder="1" applyAlignment="1">
      <alignment/>
    </xf>
    <xf numFmtId="0" fontId="3" fillId="0" borderId="7" xfId="20" applyFont="1" applyBorder="1" applyAlignment="1">
      <alignment horizontal="center"/>
      <protection/>
    </xf>
    <xf numFmtId="0" fontId="3" fillId="0" borderId="8" xfId="20" applyFont="1" applyBorder="1" applyAlignment="1">
      <alignment horizontal="center"/>
      <protection/>
    </xf>
    <xf numFmtId="1" fontId="3" fillId="0" borderId="0" xfId="20" applyNumberFormat="1" applyFont="1" applyBorder="1" applyAlignment="1">
      <alignment horizontal="right"/>
      <protection/>
    </xf>
    <xf numFmtId="164" fontId="3" fillId="0" borderId="9" xfId="20" applyNumberFormat="1" applyFont="1" applyBorder="1" applyAlignment="1">
      <alignment horizontal="right"/>
      <protection/>
    </xf>
    <xf numFmtId="1" fontId="3" fillId="0" borderId="0" xfId="20" applyNumberFormat="1" applyFont="1" applyBorder="1" applyAlignment="1">
      <alignment horizontal="right"/>
      <protection/>
    </xf>
    <xf numFmtId="164" fontId="4" fillId="0" borderId="9" xfId="20" applyNumberFormat="1" applyFont="1" applyBorder="1" applyAlignment="1">
      <alignment horizontal="right"/>
      <protection/>
    </xf>
    <xf numFmtId="0" fontId="0" fillId="0" borderId="10" xfId="0" applyBorder="1" applyAlignment="1">
      <alignment/>
    </xf>
    <xf numFmtId="164" fontId="3" fillId="0" borderId="11" xfId="20" applyNumberFormat="1" applyFont="1" applyBorder="1" applyAlignment="1">
      <alignment horizontal="right"/>
      <protection/>
    </xf>
    <xf numFmtId="165" fontId="3" fillId="0" borderId="0" xfId="20" applyFont="1" applyBorder="1" applyAlignment="1">
      <alignment horizontal="right"/>
      <protection/>
    </xf>
    <xf numFmtId="165" fontId="3" fillId="0" borderId="0" xfId="20" applyFont="1" applyBorder="1" applyAlignment="1">
      <alignment horizontal="right"/>
      <protection/>
    </xf>
    <xf numFmtId="165" fontId="3" fillId="0" borderId="12" xfId="20" applyFont="1" applyBorder="1" applyAlignment="1">
      <alignment horizontal="right"/>
      <protection/>
    </xf>
    <xf numFmtId="165" fontId="3" fillId="0" borderId="13" xfId="20" applyFont="1" applyBorder="1" applyAlignment="1">
      <alignment horizontal="right"/>
      <protection/>
    </xf>
    <xf numFmtId="165" fontId="3" fillId="0" borderId="14" xfId="0" applyFont="1" applyBorder="1" applyAlignment="1">
      <alignment horizontal="right"/>
    </xf>
    <xf numFmtId="165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65" fontId="3" fillId="0" borderId="0" xfId="20" applyFont="1" applyBorder="1" applyAlignment="1">
      <alignment horizontal="right"/>
      <protection/>
    </xf>
    <xf numFmtId="164" fontId="3" fillId="0" borderId="15" xfId="20" applyNumberFormat="1" applyFont="1" applyBorder="1" applyAlignment="1">
      <alignment horizontal="right"/>
      <protection/>
    </xf>
    <xf numFmtId="164" fontId="3" fillId="0" borderId="16" xfId="20" applyNumberFormat="1" applyFont="1" applyBorder="1" applyAlignment="1">
      <alignment horizontal="right"/>
      <protection/>
    </xf>
    <xf numFmtId="164" fontId="3" fillId="0" borderId="17" xfId="20" applyNumberFormat="1" applyFont="1" applyBorder="1" applyAlignment="1">
      <alignment horizontal="right"/>
      <protection/>
    </xf>
    <xf numFmtId="165" fontId="3" fillId="0" borderId="0" xfId="0" applyFont="1" applyBorder="1" applyAlignment="1">
      <alignment horizontal="right"/>
    </xf>
    <xf numFmtId="0" fontId="3" fillId="0" borderId="18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/>
      <protection/>
    </xf>
    <xf numFmtId="0" fontId="3" fillId="0" borderId="19" xfId="20" applyFont="1" applyBorder="1" applyAlignment="1">
      <alignment horizontal="center"/>
      <protection/>
    </xf>
    <xf numFmtId="0" fontId="3" fillId="0" borderId="20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3" fillId="0" borderId="21" xfId="20" applyFont="1" applyBorder="1" applyAlignment="1">
      <alignment horizontal="left"/>
      <protection/>
    </xf>
    <xf numFmtId="0" fontId="3" fillId="0" borderId="22" xfId="20" applyFont="1" applyBorder="1" applyAlignment="1">
      <alignment horizontal="center" vertical="center" wrapText="1"/>
      <protection/>
    </xf>
    <xf numFmtId="0" fontId="3" fillId="0" borderId="23" xfId="20" applyFont="1" applyBorder="1" applyAlignment="1">
      <alignment horizontal="center" vertical="center" wrapText="1"/>
      <protection/>
    </xf>
    <xf numFmtId="0" fontId="3" fillId="0" borderId="22" xfId="20" applyFont="1" applyBorder="1" applyAlignment="1">
      <alignment horizontal="center"/>
      <protection/>
    </xf>
    <xf numFmtId="0" fontId="3" fillId="0" borderId="23" xfId="20" applyFont="1" applyBorder="1" applyAlignment="1">
      <alignment horizontal="center"/>
      <protection/>
    </xf>
    <xf numFmtId="0" fontId="3" fillId="0" borderId="24" xfId="20" applyFont="1" applyBorder="1" applyAlignment="1">
      <alignment horizontal="center"/>
      <protection/>
    </xf>
    <xf numFmtId="0" fontId="3" fillId="0" borderId="25" xfId="20" applyFont="1" applyBorder="1" applyAlignment="1">
      <alignment horizontal="center"/>
      <protection/>
    </xf>
    <xf numFmtId="165" fontId="3" fillId="0" borderId="26" xfId="0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5" fontId="3" fillId="0" borderId="29" xfId="0" applyFont="1" applyBorder="1" applyAlignment="1">
      <alignment horizontal="right"/>
    </xf>
    <xf numFmtId="165" fontId="3" fillId="0" borderId="30" xfId="0" applyFont="1" applyBorder="1" applyAlignment="1">
      <alignment horizontal="right"/>
    </xf>
    <xf numFmtId="164" fontId="3" fillId="0" borderId="3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3" fillId="0" borderId="3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33" xfId="20" applyFont="1" applyBorder="1" applyAlignment="1">
      <alignment horizontal="center" vertical="center" wrapText="1"/>
      <protection/>
    </xf>
    <xf numFmtId="0" fontId="4" fillId="0" borderId="34" xfId="20" applyFont="1" applyBorder="1" applyAlignment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workbookViewId="0" topLeftCell="E1">
      <selection activeCell="H25" sqref="H25"/>
    </sheetView>
  </sheetViews>
  <sheetFormatPr defaultColWidth="9.00390625" defaultRowHeight="12.75"/>
  <cols>
    <col min="1" max="1" width="1.75390625" style="0" customWidth="1"/>
    <col min="2" max="2" width="38.00390625" style="0" customWidth="1"/>
    <col min="3" max="11" width="12.00390625" style="0" customWidth="1"/>
  </cols>
  <sheetData>
    <row r="2" spans="2:5" ht="36" customHeight="1">
      <c r="B2" t="s">
        <v>47</v>
      </c>
      <c r="C2" s="56" t="s">
        <v>45</v>
      </c>
      <c r="D2" s="56"/>
      <c r="E2" s="56"/>
    </row>
    <row r="3" ht="13.5" thickBot="1"/>
    <row r="4" spans="1:11" ht="36" customHeight="1">
      <c r="A4" s="1"/>
      <c r="B4" s="2"/>
      <c r="C4" s="51" t="s">
        <v>50</v>
      </c>
      <c r="D4" s="52"/>
      <c r="E4" s="53"/>
      <c r="F4" s="51" t="s">
        <v>48</v>
      </c>
      <c r="G4" s="52"/>
      <c r="H4" s="53"/>
      <c r="I4" s="54" t="s">
        <v>49</v>
      </c>
      <c r="J4" s="54"/>
      <c r="K4" s="55"/>
    </row>
    <row r="5" spans="1:11" ht="24">
      <c r="A5" s="3"/>
      <c r="B5" s="4"/>
      <c r="C5" s="36" t="s">
        <v>0</v>
      </c>
      <c r="D5" s="5" t="s">
        <v>1</v>
      </c>
      <c r="E5" s="37" t="s">
        <v>39</v>
      </c>
      <c r="F5" s="36" t="s">
        <v>0</v>
      </c>
      <c r="G5" s="5" t="s">
        <v>1</v>
      </c>
      <c r="H5" s="37" t="s">
        <v>39</v>
      </c>
      <c r="I5" s="30" t="s">
        <v>0</v>
      </c>
      <c r="J5" s="5" t="s">
        <v>1</v>
      </c>
      <c r="K5" s="6" t="s">
        <v>39</v>
      </c>
    </row>
    <row r="6" spans="1:11" ht="12.75">
      <c r="A6" s="3"/>
      <c r="B6" s="4"/>
      <c r="C6" s="38" t="s">
        <v>2</v>
      </c>
      <c r="D6" s="7" t="s">
        <v>2</v>
      </c>
      <c r="E6" s="39" t="s">
        <v>41</v>
      </c>
      <c r="F6" s="38" t="s">
        <v>2</v>
      </c>
      <c r="G6" s="7" t="s">
        <v>2</v>
      </c>
      <c r="H6" s="39" t="s">
        <v>41</v>
      </c>
      <c r="I6" s="31" t="s">
        <v>2</v>
      </c>
      <c r="J6" s="7" t="s">
        <v>2</v>
      </c>
      <c r="K6" s="8" t="s">
        <v>41</v>
      </c>
    </row>
    <row r="7" spans="1:11" ht="13.5" thickBot="1">
      <c r="A7" s="9"/>
      <c r="B7" s="32" t="s">
        <v>3</v>
      </c>
      <c r="C7" s="40">
        <v>1</v>
      </c>
      <c r="D7" s="10">
        <v>2</v>
      </c>
      <c r="E7" s="41">
        <v>3</v>
      </c>
      <c r="F7" s="40">
        <v>4</v>
      </c>
      <c r="G7" s="10">
        <v>5</v>
      </c>
      <c r="H7" s="41">
        <v>6</v>
      </c>
      <c r="I7" s="10">
        <v>7</v>
      </c>
      <c r="J7" s="10">
        <v>8</v>
      </c>
      <c r="K7" s="11">
        <v>9</v>
      </c>
    </row>
    <row r="8" spans="1:13" ht="12.75">
      <c r="A8" s="3"/>
      <c r="B8" s="33" t="s">
        <v>4</v>
      </c>
      <c r="C8" s="42">
        <v>386740</v>
      </c>
      <c r="D8" s="23">
        <v>384818</v>
      </c>
      <c r="E8" s="43">
        <f>SUM(C8/D8)*100</f>
        <v>100.4994568861124</v>
      </c>
      <c r="F8" s="49">
        <v>772940</v>
      </c>
      <c r="G8" s="22">
        <v>763707</v>
      </c>
      <c r="H8" s="43">
        <f>SUM(F8/G8)*100</f>
        <v>101.20897150346926</v>
      </c>
      <c r="I8" s="18">
        <v>1194888</v>
      </c>
      <c r="J8" s="19">
        <v>1168449</v>
      </c>
      <c r="K8" s="13">
        <v>102.26274317492677</v>
      </c>
      <c r="L8" s="48"/>
      <c r="M8" s="48"/>
    </row>
    <row r="9" spans="1:13" ht="12.75">
      <c r="A9" s="3"/>
      <c r="B9" s="34" t="s">
        <v>5</v>
      </c>
      <c r="C9" s="42">
        <v>348481</v>
      </c>
      <c r="D9" s="29">
        <v>341892</v>
      </c>
      <c r="E9" s="44">
        <f aca="true" t="shared" si="0" ref="E9:E45">SUM(C9/D9)*100</f>
        <v>101.92721678190775</v>
      </c>
      <c r="F9" s="42">
        <v>756228</v>
      </c>
      <c r="G9" s="29">
        <v>745932</v>
      </c>
      <c r="H9" s="44">
        <f aca="true" t="shared" si="1" ref="H9:H45">SUM(F9/G9)*100</f>
        <v>101.3802866749248</v>
      </c>
      <c r="I9" s="18">
        <v>1193549</v>
      </c>
      <c r="J9" s="19">
        <v>1167038</v>
      </c>
      <c r="K9" s="13">
        <v>102.27164839533931</v>
      </c>
      <c r="L9" s="48"/>
      <c r="M9" s="48"/>
    </row>
    <row r="10" spans="1:13" ht="12.75">
      <c r="A10" s="3"/>
      <c r="B10" s="34" t="s">
        <v>6</v>
      </c>
      <c r="C10" s="42">
        <v>6379</v>
      </c>
      <c r="D10" s="29">
        <v>6699</v>
      </c>
      <c r="E10" s="44">
        <f t="shared" si="0"/>
        <v>95.22316763696074</v>
      </c>
      <c r="F10" s="42">
        <v>17926</v>
      </c>
      <c r="G10" s="29">
        <v>17983</v>
      </c>
      <c r="H10" s="44">
        <f t="shared" si="1"/>
        <v>99.6830339765334</v>
      </c>
      <c r="I10" s="18">
        <v>189916</v>
      </c>
      <c r="J10" s="19">
        <v>191898</v>
      </c>
      <c r="K10" s="13">
        <v>98.96715963689043</v>
      </c>
      <c r="L10" s="48"/>
      <c r="M10" s="48"/>
    </row>
    <row r="11" spans="1:13" ht="12.75">
      <c r="A11" s="3"/>
      <c r="B11" s="34" t="s">
        <v>7</v>
      </c>
      <c r="C11" s="42">
        <v>284274</v>
      </c>
      <c r="D11" s="29">
        <v>279992</v>
      </c>
      <c r="E11" s="44">
        <f t="shared" si="0"/>
        <v>101.5293294094117</v>
      </c>
      <c r="F11" s="42">
        <v>544173</v>
      </c>
      <c r="G11" s="29">
        <v>547733</v>
      </c>
      <c r="H11" s="44">
        <f t="shared" si="1"/>
        <v>99.35004828995149</v>
      </c>
      <c r="I11" s="18">
        <v>429539</v>
      </c>
      <c r="J11" s="19">
        <v>468398</v>
      </c>
      <c r="K11" s="13">
        <v>91.70385014453521</v>
      </c>
      <c r="L11" s="48"/>
      <c r="M11" s="48"/>
    </row>
    <row r="12" spans="1:13" ht="12.75">
      <c r="A12" s="3"/>
      <c r="B12" s="34" t="s">
        <v>40</v>
      </c>
      <c r="C12" s="42">
        <v>57828</v>
      </c>
      <c r="D12" s="29">
        <v>55201</v>
      </c>
      <c r="E12" s="44">
        <f t="shared" si="0"/>
        <v>104.75897175775802</v>
      </c>
      <c r="F12" s="42">
        <v>194129</v>
      </c>
      <c r="G12" s="29">
        <v>180215</v>
      </c>
      <c r="H12" s="44">
        <f t="shared" si="1"/>
        <v>107.72077795965929</v>
      </c>
      <c r="I12" s="18">
        <v>574094</v>
      </c>
      <c r="J12" s="19">
        <v>506742</v>
      </c>
      <c r="K12" s="13">
        <v>113.29118170587795</v>
      </c>
      <c r="L12" s="48"/>
      <c r="M12" s="48"/>
    </row>
    <row r="13" spans="1:13" ht="12.75">
      <c r="A13" s="3"/>
      <c r="B13" s="34" t="s">
        <v>8</v>
      </c>
      <c r="C13" s="42">
        <v>38259</v>
      </c>
      <c r="D13" s="29">
        <v>42926</v>
      </c>
      <c r="E13" s="44">
        <f t="shared" si="0"/>
        <v>89.12780133252575</v>
      </c>
      <c r="F13" s="42">
        <v>16712</v>
      </c>
      <c r="G13" s="29">
        <v>17775</v>
      </c>
      <c r="H13" s="44">
        <f t="shared" si="1"/>
        <v>94.01969057665261</v>
      </c>
      <c r="I13" s="18">
        <v>1339</v>
      </c>
      <c r="J13" s="19">
        <v>1411</v>
      </c>
      <c r="K13" s="13">
        <v>94.89723600283487</v>
      </c>
      <c r="L13" s="48"/>
      <c r="M13" s="48"/>
    </row>
    <row r="14" spans="1:13" ht="12.75">
      <c r="A14" s="3"/>
      <c r="B14" s="34" t="s">
        <v>43</v>
      </c>
      <c r="C14" s="42">
        <f>SUM(C15:C16)</f>
        <v>20991</v>
      </c>
      <c r="D14" s="29">
        <f>SUM(D15:D16)</f>
        <v>21945</v>
      </c>
      <c r="E14" s="44">
        <f t="shared" si="0"/>
        <v>95.65276828434723</v>
      </c>
      <c r="F14" s="42">
        <v>64677</v>
      </c>
      <c r="G14" s="29">
        <v>67320</v>
      </c>
      <c r="H14" s="44">
        <f t="shared" si="1"/>
        <v>96.07397504456327</v>
      </c>
      <c r="I14" s="12">
        <v>17853</v>
      </c>
      <c r="J14" s="14">
        <v>20063</v>
      </c>
      <c r="K14" s="26">
        <v>89</v>
      </c>
      <c r="L14" s="48"/>
      <c r="M14" s="48"/>
    </row>
    <row r="15" spans="1:13" ht="12.75">
      <c r="A15" s="3"/>
      <c r="B15" s="34" t="s">
        <v>9</v>
      </c>
      <c r="C15" s="42">
        <v>19496</v>
      </c>
      <c r="D15" s="29">
        <v>20565</v>
      </c>
      <c r="E15" s="44">
        <f t="shared" si="0"/>
        <v>94.80184779965961</v>
      </c>
      <c r="F15" s="42">
        <v>60910</v>
      </c>
      <c r="G15" s="29">
        <v>63669</v>
      </c>
      <c r="H15" s="44">
        <f t="shared" si="1"/>
        <v>95.666650960436</v>
      </c>
      <c r="I15" s="18">
        <v>7131</v>
      </c>
      <c r="J15" s="25">
        <v>8855</v>
      </c>
      <c r="K15" s="28">
        <v>80.53077357425184</v>
      </c>
      <c r="L15" s="48"/>
      <c r="M15" s="48"/>
    </row>
    <row r="16" spans="1:13" ht="12.75">
      <c r="A16" s="3"/>
      <c r="B16" s="34" t="s">
        <v>10</v>
      </c>
      <c r="C16" s="42">
        <v>1495</v>
      </c>
      <c r="D16" s="29">
        <v>1380</v>
      </c>
      <c r="E16" s="44">
        <f t="shared" si="0"/>
        <v>108.33333333333333</v>
      </c>
      <c r="F16" s="42">
        <v>3767</v>
      </c>
      <c r="G16" s="29">
        <v>3651</v>
      </c>
      <c r="H16" s="44">
        <f t="shared" si="1"/>
        <v>103.17721172281567</v>
      </c>
      <c r="I16" s="18">
        <v>10722</v>
      </c>
      <c r="J16" s="19">
        <v>11208</v>
      </c>
      <c r="K16" s="27">
        <v>95.66381156316916</v>
      </c>
      <c r="L16" s="48"/>
      <c r="M16" s="48"/>
    </row>
    <row r="17" spans="1:13" ht="12.75">
      <c r="A17" s="3"/>
      <c r="B17" s="50" t="s">
        <v>42</v>
      </c>
      <c r="C17" s="42">
        <v>373</v>
      </c>
      <c r="D17" s="29">
        <v>261</v>
      </c>
      <c r="E17" s="44">
        <f t="shared" si="0"/>
        <v>142.911877394636</v>
      </c>
      <c r="F17" s="42">
        <v>754</v>
      </c>
      <c r="G17" s="29">
        <v>934</v>
      </c>
      <c r="H17" s="44">
        <f t="shared" si="1"/>
        <v>80.72805139186295</v>
      </c>
      <c r="I17" s="12">
        <v>0</v>
      </c>
      <c r="J17" s="14">
        <v>0</v>
      </c>
      <c r="K17" s="15" t="s">
        <v>44</v>
      </c>
      <c r="L17" s="48"/>
      <c r="M17" s="48"/>
    </row>
    <row r="18" spans="1:13" ht="12.75">
      <c r="A18" s="3"/>
      <c r="B18" s="34" t="s">
        <v>11</v>
      </c>
      <c r="C18" s="42">
        <v>245</v>
      </c>
      <c r="D18" s="29">
        <v>115</v>
      </c>
      <c r="E18" s="44">
        <f t="shared" si="0"/>
        <v>213.0434782608696</v>
      </c>
      <c r="F18" s="42">
        <v>813</v>
      </c>
      <c r="G18" s="29">
        <v>1441</v>
      </c>
      <c r="H18" s="44">
        <f t="shared" si="1"/>
        <v>56.41915336571826</v>
      </c>
      <c r="I18" s="18">
        <v>34660</v>
      </c>
      <c r="J18" s="19">
        <v>36835</v>
      </c>
      <c r="K18" s="13">
        <v>94.09528980589114</v>
      </c>
      <c r="L18" s="48"/>
      <c r="M18" s="48"/>
    </row>
    <row r="19" spans="1:13" ht="12.75">
      <c r="A19" s="3"/>
      <c r="B19" s="34" t="s">
        <v>12</v>
      </c>
      <c r="C19" s="42">
        <v>736</v>
      </c>
      <c r="D19" s="29">
        <v>892</v>
      </c>
      <c r="E19" s="44">
        <f t="shared" si="0"/>
        <v>82.51121076233184</v>
      </c>
      <c r="F19" s="42">
        <v>2698</v>
      </c>
      <c r="G19" s="29">
        <v>3358</v>
      </c>
      <c r="H19" s="44">
        <f t="shared" si="1"/>
        <v>80.34544371649791</v>
      </c>
      <c r="I19" s="18">
        <v>1702</v>
      </c>
      <c r="J19" s="19">
        <v>951</v>
      </c>
      <c r="K19" s="13">
        <v>178.9695057833859</v>
      </c>
      <c r="L19" s="48"/>
      <c r="M19" s="48"/>
    </row>
    <row r="20" spans="1:13" ht="12.75">
      <c r="A20" s="3"/>
      <c r="B20" s="34" t="s">
        <v>13</v>
      </c>
      <c r="C20" s="42">
        <v>15409</v>
      </c>
      <c r="D20" s="29">
        <v>16285</v>
      </c>
      <c r="E20" s="44">
        <f t="shared" si="0"/>
        <v>94.62081670248695</v>
      </c>
      <c r="F20" s="42">
        <v>40168</v>
      </c>
      <c r="G20" s="29">
        <v>40700</v>
      </c>
      <c r="H20" s="44">
        <f t="shared" si="1"/>
        <v>98.69287469287468</v>
      </c>
      <c r="I20" s="18">
        <v>48574</v>
      </c>
      <c r="J20" s="19">
        <v>51157</v>
      </c>
      <c r="K20" s="13">
        <v>94.95083761753035</v>
      </c>
      <c r="L20" s="48"/>
      <c r="M20" s="48"/>
    </row>
    <row r="21" spans="1:13" ht="12.75">
      <c r="A21" s="3"/>
      <c r="B21" s="34" t="s">
        <v>14</v>
      </c>
      <c r="C21" s="42">
        <v>8280</v>
      </c>
      <c r="D21" s="29">
        <v>9605</v>
      </c>
      <c r="E21" s="44">
        <f t="shared" si="0"/>
        <v>86.2051015096304</v>
      </c>
      <c r="F21" s="42">
        <v>19578</v>
      </c>
      <c r="G21" s="29">
        <v>21557</v>
      </c>
      <c r="H21" s="44">
        <f t="shared" si="1"/>
        <v>90.81968734053903</v>
      </c>
      <c r="I21" s="18">
        <v>29406</v>
      </c>
      <c r="J21" s="19">
        <v>32075</v>
      </c>
      <c r="K21" s="13">
        <v>91.67887763055339</v>
      </c>
      <c r="L21" s="48"/>
      <c r="M21" s="48"/>
    </row>
    <row r="22" spans="1:13" ht="12.75">
      <c r="A22" s="3"/>
      <c r="B22" s="34" t="s">
        <v>15</v>
      </c>
      <c r="C22" s="42">
        <v>1480</v>
      </c>
      <c r="D22" s="29">
        <v>1444</v>
      </c>
      <c r="E22" s="44">
        <f t="shared" si="0"/>
        <v>102.49307479224376</v>
      </c>
      <c r="F22" s="42">
        <v>4032</v>
      </c>
      <c r="G22" s="29">
        <v>4865</v>
      </c>
      <c r="H22" s="44">
        <f t="shared" si="1"/>
        <v>82.87769784172662</v>
      </c>
      <c r="I22" s="18">
        <v>2393</v>
      </c>
      <c r="J22" s="19">
        <v>1839</v>
      </c>
      <c r="K22" s="13">
        <v>130.12506797172375</v>
      </c>
      <c r="L22" s="48"/>
      <c r="M22" s="48"/>
    </row>
    <row r="23" spans="1:13" ht="12.75">
      <c r="A23" s="3"/>
      <c r="B23" s="34" t="s">
        <v>16</v>
      </c>
      <c r="C23" s="42">
        <v>7174</v>
      </c>
      <c r="D23" s="29">
        <v>7271</v>
      </c>
      <c r="E23" s="44">
        <f t="shared" si="0"/>
        <v>98.6659331591253</v>
      </c>
      <c r="F23" s="42">
        <v>11808</v>
      </c>
      <c r="G23" s="29">
        <v>12654</v>
      </c>
      <c r="H23" s="44">
        <f t="shared" si="1"/>
        <v>93.31436699857753</v>
      </c>
      <c r="I23" s="18">
        <v>6920</v>
      </c>
      <c r="J23" s="19">
        <v>7046</v>
      </c>
      <c r="K23" s="13">
        <v>98.21175134828272</v>
      </c>
      <c r="L23" s="48"/>
      <c r="M23" s="48"/>
    </row>
    <row r="24" spans="1:13" ht="12.75">
      <c r="A24" s="3"/>
      <c r="B24" s="34" t="s">
        <v>17</v>
      </c>
      <c r="C24" s="42">
        <v>6685</v>
      </c>
      <c r="D24" s="29">
        <v>7038</v>
      </c>
      <c r="E24" s="44">
        <f t="shared" si="0"/>
        <v>94.98437055981813</v>
      </c>
      <c r="F24" s="42">
        <v>16341</v>
      </c>
      <c r="G24" s="29">
        <v>15804</v>
      </c>
      <c r="H24" s="44">
        <f t="shared" si="1"/>
        <v>103.39787395596052</v>
      </c>
      <c r="I24" s="18">
        <v>19075</v>
      </c>
      <c r="J24" s="19">
        <v>18679</v>
      </c>
      <c r="K24" s="13">
        <v>102.12002783874941</v>
      </c>
      <c r="L24" s="48"/>
      <c r="M24" s="48"/>
    </row>
    <row r="25" spans="1:13" ht="12.75">
      <c r="A25" s="3"/>
      <c r="B25" s="34" t="s">
        <v>18</v>
      </c>
      <c r="C25" s="42">
        <v>21</v>
      </c>
      <c r="D25" s="29">
        <v>22</v>
      </c>
      <c r="E25" s="44">
        <f t="shared" si="0"/>
        <v>95.45454545454545</v>
      </c>
      <c r="F25" s="42">
        <v>292</v>
      </c>
      <c r="G25" s="29">
        <v>53</v>
      </c>
      <c r="H25" s="15" t="s">
        <v>44</v>
      </c>
      <c r="I25" s="18">
        <v>2697</v>
      </c>
      <c r="J25" s="19">
        <v>2824</v>
      </c>
      <c r="K25" s="13">
        <v>95.5028328611898</v>
      </c>
      <c r="L25" s="48"/>
      <c r="M25" s="48"/>
    </row>
    <row r="26" spans="1:13" ht="12.75">
      <c r="A26" s="3"/>
      <c r="B26" s="34" t="s">
        <v>19</v>
      </c>
      <c r="C26" s="42">
        <v>2204</v>
      </c>
      <c r="D26" s="29">
        <v>2613</v>
      </c>
      <c r="E26" s="44">
        <f t="shared" si="0"/>
        <v>84.34749330271718</v>
      </c>
      <c r="F26" s="42">
        <v>9907</v>
      </c>
      <c r="G26" s="29">
        <v>9873</v>
      </c>
      <c r="H26" s="44">
        <f t="shared" si="1"/>
        <v>100.34437354400892</v>
      </c>
      <c r="I26" s="18">
        <v>24469</v>
      </c>
      <c r="J26" s="19">
        <v>24584</v>
      </c>
      <c r="K26" s="13">
        <v>99.53221607549627</v>
      </c>
      <c r="L26" s="48"/>
      <c r="M26" s="48"/>
    </row>
    <row r="27" spans="1:13" ht="12.75">
      <c r="A27" s="3"/>
      <c r="B27" s="34" t="s">
        <v>20</v>
      </c>
      <c r="C27" s="42">
        <v>10098</v>
      </c>
      <c r="D27" s="29">
        <v>10382</v>
      </c>
      <c r="E27" s="44">
        <f t="shared" si="0"/>
        <v>97.26449624349837</v>
      </c>
      <c r="F27" s="42">
        <v>29333</v>
      </c>
      <c r="G27" s="29">
        <v>26440</v>
      </c>
      <c r="H27" s="44">
        <f t="shared" si="1"/>
        <v>110.94175491679275</v>
      </c>
      <c r="I27" s="18">
        <v>35453</v>
      </c>
      <c r="J27" s="19">
        <v>33290</v>
      </c>
      <c r="K27" s="13">
        <v>106.49744668068489</v>
      </c>
      <c r="L27" s="48"/>
      <c r="M27" s="48"/>
    </row>
    <row r="28" spans="1:13" ht="12.75">
      <c r="A28" s="3"/>
      <c r="B28" s="34" t="s">
        <v>21</v>
      </c>
      <c r="C28" s="42">
        <v>4503</v>
      </c>
      <c r="D28" s="29">
        <v>4869</v>
      </c>
      <c r="E28" s="44">
        <f t="shared" si="0"/>
        <v>92.483056069008</v>
      </c>
      <c r="F28" s="42">
        <v>20419</v>
      </c>
      <c r="G28" s="29">
        <v>20117</v>
      </c>
      <c r="H28" s="44">
        <f t="shared" si="1"/>
        <v>101.50121787542874</v>
      </c>
      <c r="I28" s="18">
        <v>37614</v>
      </c>
      <c r="J28" s="19">
        <v>39042</v>
      </c>
      <c r="K28" s="13">
        <v>96.34240049177808</v>
      </c>
      <c r="L28" s="48"/>
      <c r="M28" s="48"/>
    </row>
    <row r="29" spans="1:13" ht="12.75">
      <c r="A29" s="3"/>
      <c r="B29" s="34" t="s">
        <v>22</v>
      </c>
      <c r="C29" s="42">
        <v>27312</v>
      </c>
      <c r="D29" s="29">
        <v>25643</v>
      </c>
      <c r="E29" s="44">
        <f t="shared" si="0"/>
        <v>106.50859883788948</v>
      </c>
      <c r="F29" s="42">
        <v>65684</v>
      </c>
      <c r="G29" s="29">
        <v>61745</v>
      </c>
      <c r="H29" s="44">
        <f t="shared" si="1"/>
        <v>106.37946392420439</v>
      </c>
      <c r="I29" s="18">
        <v>77123</v>
      </c>
      <c r="J29" s="19">
        <v>76986</v>
      </c>
      <c r="K29" s="13">
        <v>100.17795443327357</v>
      </c>
      <c r="L29" s="48"/>
      <c r="M29" s="48"/>
    </row>
    <row r="30" spans="1:13" ht="12.75">
      <c r="A30" s="3"/>
      <c r="B30" s="34" t="s">
        <v>23</v>
      </c>
      <c r="C30" s="42">
        <v>14731</v>
      </c>
      <c r="D30" s="29">
        <v>15753</v>
      </c>
      <c r="E30" s="44">
        <f t="shared" si="0"/>
        <v>93.51234685456738</v>
      </c>
      <c r="F30" s="42">
        <v>55679</v>
      </c>
      <c r="G30" s="29">
        <v>54050</v>
      </c>
      <c r="H30" s="44">
        <f t="shared" si="1"/>
        <v>103.01387604070304</v>
      </c>
      <c r="I30" s="18">
        <v>71269</v>
      </c>
      <c r="J30" s="19">
        <v>67844</v>
      </c>
      <c r="K30" s="13">
        <v>105.04834620600201</v>
      </c>
      <c r="L30" s="48"/>
      <c r="M30" s="48"/>
    </row>
    <row r="31" spans="1:13" ht="12.75">
      <c r="A31" s="3"/>
      <c r="B31" s="34" t="s">
        <v>24</v>
      </c>
      <c r="C31" s="42">
        <v>11879</v>
      </c>
      <c r="D31" s="29">
        <v>11336</v>
      </c>
      <c r="E31" s="44">
        <f t="shared" si="0"/>
        <v>104.79004940014114</v>
      </c>
      <c r="F31" s="42">
        <v>40186</v>
      </c>
      <c r="G31" s="29">
        <v>37770</v>
      </c>
      <c r="H31" s="44">
        <f t="shared" si="1"/>
        <v>106.39661106698438</v>
      </c>
      <c r="I31" s="18">
        <v>108350</v>
      </c>
      <c r="J31" s="19">
        <v>102642</v>
      </c>
      <c r="K31" s="13">
        <v>105.56107636250267</v>
      </c>
      <c r="L31" s="48"/>
      <c r="M31" s="48"/>
    </row>
    <row r="32" spans="1:13" ht="12.75">
      <c r="A32" s="3"/>
      <c r="B32" s="34" t="s">
        <v>25</v>
      </c>
      <c r="C32" s="42">
        <v>3344</v>
      </c>
      <c r="D32" s="29">
        <v>3864</v>
      </c>
      <c r="E32" s="44">
        <f t="shared" si="0"/>
        <v>86.5424430641822</v>
      </c>
      <c r="F32" s="42">
        <v>16149</v>
      </c>
      <c r="G32" s="29">
        <v>16699</v>
      </c>
      <c r="H32" s="44">
        <f t="shared" si="1"/>
        <v>96.70638960416792</v>
      </c>
      <c r="I32" s="18">
        <v>111961</v>
      </c>
      <c r="J32" s="19">
        <v>107185</v>
      </c>
      <c r="K32" s="13">
        <v>104.45584736670244</v>
      </c>
      <c r="L32" s="48"/>
      <c r="M32" s="48"/>
    </row>
    <row r="33" spans="1:13" ht="12.75">
      <c r="A33" s="3"/>
      <c r="B33" s="34" t="s">
        <v>26</v>
      </c>
      <c r="C33" s="42">
        <v>9633</v>
      </c>
      <c r="D33" s="29">
        <v>10198</v>
      </c>
      <c r="E33" s="44">
        <f t="shared" si="0"/>
        <v>94.45969797999608</v>
      </c>
      <c r="F33" s="42">
        <v>22319</v>
      </c>
      <c r="G33" s="29">
        <v>22814</v>
      </c>
      <c r="H33" s="44">
        <f t="shared" si="1"/>
        <v>97.83027965284474</v>
      </c>
      <c r="I33" s="18">
        <v>20043</v>
      </c>
      <c r="J33" s="19">
        <v>21539</v>
      </c>
      <c r="K33" s="13">
        <v>93.0544593528019</v>
      </c>
      <c r="L33" s="48"/>
      <c r="M33" s="48"/>
    </row>
    <row r="34" spans="1:13" ht="12.75">
      <c r="A34" s="3"/>
      <c r="B34" s="34" t="s">
        <v>27</v>
      </c>
      <c r="C34" s="42">
        <v>3251</v>
      </c>
      <c r="D34" s="29">
        <v>3472</v>
      </c>
      <c r="E34" s="44">
        <f t="shared" si="0"/>
        <v>93.63479262672811</v>
      </c>
      <c r="F34" s="42">
        <v>12029</v>
      </c>
      <c r="G34" s="29">
        <v>11646</v>
      </c>
      <c r="H34" s="44">
        <f t="shared" si="1"/>
        <v>103.28868280954835</v>
      </c>
      <c r="I34" s="18">
        <v>37502</v>
      </c>
      <c r="J34" s="19">
        <v>40289</v>
      </c>
      <c r="K34" s="13">
        <v>93.08247908858498</v>
      </c>
      <c r="L34" s="48"/>
      <c r="M34" s="48"/>
    </row>
    <row r="35" spans="1:13" ht="12.75">
      <c r="A35" s="3"/>
      <c r="B35" s="34" t="s">
        <v>28</v>
      </c>
      <c r="C35" s="42">
        <v>48339</v>
      </c>
      <c r="D35" s="29">
        <v>50134</v>
      </c>
      <c r="E35" s="44">
        <f t="shared" si="0"/>
        <v>96.4195954841026</v>
      </c>
      <c r="F35" s="42">
        <v>62133</v>
      </c>
      <c r="G35" s="29">
        <v>64306</v>
      </c>
      <c r="H35" s="44">
        <f t="shared" si="1"/>
        <v>96.62084408919853</v>
      </c>
      <c r="I35" s="18">
        <v>46409</v>
      </c>
      <c r="J35" s="19">
        <v>44684</v>
      </c>
      <c r="K35" s="13">
        <v>103.86044221645332</v>
      </c>
      <c r="L35" s="48"/>
      <c r="M35" s="48"/>
    </row>
    <row r="36" spans="1:13" ht="12.75">
      <c r="A36" s="3"/>
      <c r="B36" s="34" t="s">
        <v>29</v>
      </c>
      <c r="C36" s="42">
        <v>80610</v>
      </c>
      <c r="D36" s="29">
        <v>76222</v>
      </c>
      <c r="E36" s="44">
        <f t="shared" si="0"/>
        <v>105.75686809582537</v>
      </c>
      <c r="F36" s="42">
        <v>100132</v>
      </c>
      <c r="G36" s="29">
        <v>96287</v>
      </c>
      <c r="H36" s="44">
        <f t="shared" si="1"/>
        <v>103.99327011953847</v>
      </c>
      <c r="I36" s="18">
        <v>129888</v>
      </c>
      <c r="J36" s="19">
        <v>120586</v>
      </c>
      <c r="K36" s="13">
        <v>107.71399664969398</v>
      </c>
      <c r="L36" s="48"/>
      <c r="M36" s="48"/>
    </row>
    <row r="37" spans="1:13" ht="12.75">
      <c r="A37" s="3"/>
      <c r="B37" s="34" t="s">
        <v>30</v>
      </c>
      <c r="C37" s="42">
        <v>14431</v>
      </c>
      <c r="D37" s="29">
        <v>15248</v>
      </c>
      <c r="E37" s="44">
        <f t="shared" si="0"/>
        <v>94.64192025183631</v>
      </c>
      <c r="F37" s="42">
        <v>16687</v>
      </c>
      <c r="G37" s="29">
        <v>16990</v>
      </c>
      <c r="H37" s="44">
        <f t="shared" si="1"/>
        <v>98.21659799882283</v>
      </c>
      <c r="I37" s="18">
        <v>15101</v>
      </c>
      <c r="J37" s="19">
        <v>14306</v>
      </c>
      <c r="K37" s="13">
        <v>105.5571089053544</v>
      </c>
      <c r="L37" s="48"/>
      <c r="M37" s="48"/>
    </row>
    <row r="38" spans="1:13" ht="12.75">
      <c r="A38" s="3"/>
      <c r="B38" s="34" t="s">
        <v>31</v>
      </c>
      <c r="C38" s="42">
        <v>23968</v>
      </c>
      <c r="D38" s="29">
        <v>21955</v>
      </c>
      <c r="E38" s="44">
        <f t="shared" si="0"/>
        <v>109.16875427009793</v>
      </c>
      <c r="F38" s="42">
        <v>38960</v>
      </c>
      <c r="G38" s="29">
        <v>36328</v>
      </c>
      <c r="H38" s="44">
        <f t="shared" si="1"/>
        <v>107.24510019819422</v>
      </c>
      <c r="I38" s="18">
        <v>180982</v>
      </c>
      <c r="J38" s="19">
        <v>184240</v>
      </c>
      <c r="K38" s="13">
        <v>98.2316543638732</v>
      </c>
      <c r="L38" s="48"/>
      <c r="M38" s="48"/>
    </row>
    <row r="39" spans="1:13" ht="12.75">
      <c r="A39" s="3"/>
      <c r="B39" s="34" t="s">
        <v>32</v>
      </c>
      <c r="C39" s="42">
        <v>49358</v>
      </c>
      <c r="D39" s="29">
        <v>47264</v>
      </c>
      <c r="E39" s="44">
        <f t="shared" si="0"/>
        <v>104.43043331076507</v>
      </c>
      <c r="F39" s="42">
        <v>85041</v>
      </c>
      <c r="G39" s="29">
        <v>83004</v>
      </c>
      <c r="H39" s="44">
        <f t="shared" si="1"/>
        <v>102.45409859765795</v>
      </c>
      <c r="I39" s="18">
        <v>82301</v>
      </c>
      <c r="J39" s="19">
        <v>71375</v>
      </c>
      <c r="K39" s="13">
        <v>115.307880910683</v>
      </c>
      <c r="L39" s="48"/>
      <c r="M39" s="48"/>
    </row>
    <row r="40" spans="1:13" ht="12.75">
      <c r="A40" s="3"/>
      <c r="B40" s="34" t="s">
        <v>33</v>
      </c>
      <c r="C40" s="42">
        <v>21513</v>
      </c>
      <c r="D40" s="29">
        <v>20989</v>
      </c>
      <c r="E40" s="44">
        <f t="shared" si="0"/>
        <v>102.49654580970984</v>
      </c>
      <c r="F40" s="42">
        <v>37121</v>
      </c>
      <c r="G40" s="29">
        <v>36954</v>
      </c>
      <c r="H40" s="44">
        <f t="shared" si="1"/>
        <v>100.45191318937057</v>
      </c>
      <c r="I40" s="18">
        <v>53143</v>
      </c>
      <c r="J40" s="19">
        <v>48388</v>
      </c>
      <c r="K40" s="13">
        <v>109.82681656609077</v>
      </c>
      <c r="L40" s="48"/>
      <c r="M40" s="48"/>
    </row>
    <row r="41" spans="1:13" ht="12.75">
      <c r="A41" s="3"/>
      <c r="B41" s="34" t="s">
        <v>34</v>
      </c>
      <c r="C41" s="42">
        <v>21364</v>
      </c>
      <c r="D41" s="29">
        <v>22206</v>
      </c>
      <c r="E41" s="44">
        <f t="shared" si="0"/>
        <v>96.20823200936684</v>
      </c>
      <c r="F41" s="42">
        <v>65431</v>
      </c>
      <c r="G41" s="29">
        <v>68253</v>
      </c>
      <c r="H41" s="44">
        <f t="shared" si="1"/>
        <v>95.86538320659898</v>
      </c>
      <c r="I41" s="18">
        <v>17853</v>
      </c>
      <c r="J41" s="19">
        <v>20063</v>
      </c>
      <c r="K41" s="13">
        <v>88.9846982006679</v>
      </c>
      <c r="L41" s="48"/>
      <c r="M41" s="48"/>
    </row>
    <row r="42" spans="1:13" ht="12.75">
      <c r="A42" s="3"/>
      <c r="B42" s="34" t="s">
        <v>35</v>
      </c>
      <c r="C42" s="42">
        <v>981</v>
      </c>
      <c r="D42" s="29">
        <v>1007</v>
      </c>
      <c r="E42" s="44">
        <f t="shared" si="0"/>
        <v>97.4180734856008</v>
      </c>
      <c r="F42" s="42">
        <v>3511</v>
      </c>
      <c r="G42" s="29">
        <v>4799</v>
      </c>
      <c r="H42" s="44">
        <f t="shared" si="1"/>
        <v>73.161075224005</v>
      </c>
      <c r="I42" s="18">
        <v>36362</v>
      </c>
      <c r="J42" s="19">
        <v>37786</v>
      </c>
      <c r="K42" s="13">
        <v>96.23140845815911</v>
      </c>
      <c r="L42" s="48"/>
      <c r="M42" s="48"/>
    </row>
    <row r="43" spans="1:13" ht="12.75">
      <c r="A43" s="3"/>
      <c r="B43" s="34" t="s">
        <v>36</v>
      </c>
      <c r="C43" s="42">
        <v>122752</v>
      </c>
      <c r="D43" s="29">
        <v>126323</v>
      </c>
      <c r="E43" s="44">
        <f t="shared" si="0"/>
        <v>97.17311970108373</v>
      </c>
      <c r="F43" s="42">
        <v>351895</v>
      </c>
      <c r="G43" s="29">
        <v>345141</v>
      </c>
      <c r="H43" s="44">
        <f t="shared" si="1"/>
        <v>101.95688139050417</v>
      </c>
      <c r="I43" s="18">
        <v>595347</v>
      </c>
      <c r="J43" s="19">
        <v>586732</v>
      </c>
      <c r="K43" s="13">
        <v>101.46830239359707</v>
      </c>
      <c r="L43" s="48"/>
      <c r="M43" s="48"/>
    </row>
    <row r="44" spans="1:13" ht="12.75">
      <c r="A44" s="3"/>
      <c r="B44" s="34" t="s">
        <v>37</v>
      </c>
      <c r="C44" s="42">
        <v>126984</v>
      </c>
      <c r="D44" s="29">
        <v>130802</v>
      </c>
      <c r="E44" s="44">
        <f t="shared" si="0"/>
        <v>97.08108438708888</v>
      </c>
      <c r="F44" s="42">
        <v>367435</v>
      </c>
      <c r="G44" s="29">
        <v>361586</v>
      </c>
      <c r="H44" s="44">
        <f t="shared" si="1"/>
        <v>101.61759581399723</v>
      </c>
      <c r="I44" s="18">
        <v>669211</v>
      </c>
      <c r="J44" s="19">
        <v>664807</v>
      </c>
      <c r="K44" s="13">
        <v>100.66244789841264</v>
      </c>
      <c r="L44" s="48"/>
      <c r="M44" s="48"/>
    </row>
    <row r="45" spans="1:13" ht="13.5" thickBot="1">
      <c r="A45" s="16"/>
      <c r="B45" s="35" t="s">
        <v>38</v>
      </c>
      <c r="C45" s="45">
        <v>23138</v>
      </c>
      <c r="D45" s="46">
        <v>21144</v>
      </c>
      <c r="E45" s="47">
        <f t="shared" si="0"/>
        <v>109.43057132046916</v>
      </c>
      <c r="F45" s="45">
        <v>36649</v>
      </c>
      <c r="G45" s="46">
        <v>34570</v>
      </c>
      <c r="H45" s="47">
        <f t="shared" si="1"/>
        <v>106.01388487127568</v>
      </c>
      <c r="I45" s="20">
        <v>122932</v>
      </c>
      <c r="J45" s="21">
        <v>125247</v>
      </c>
      <c r="K45" s="17">
        <v>98.15165233498607</v>
      </c>
      <c r="L45" s="48"/>
      <c r="M45" s="48"/>
    </row>
    <row r="46" spans="12:13" ht="6" customHeight="1">
      <c r="L46" s="48"/>
      <c r="M46" s="48"/>
    </row>
    <row r="47" ht="12.75">
      <c r="A47" s="24" t="s">
        <v>46</v>
      </c>
    </row>
  </sheetData>
  <mergeCells count="4">
    <mergeCell ref="C4:E4"/>
    <mergeCell ref="F4:H4"/>
    <mergeCell ref="I4:K4"/>
    <mergeCell ref="C2:E2"/>
  </mergeCells>
  <printOptions/>
  <pageMargins left="0.7874015748031497" right="0.7874015748031497" top="0.6299212598425197" bottom="0.3543307086614173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KORBELOVA</dc:creator>
  <cp:keywords/>
  <dc:description/>
  <cp:lastModifiedBy>KORBELOVA</cp:lastModifiedBy>
  <cp:lastPrinted>2007-08-02T06:59:37Z</cp:lastPrinted>
  <dcterms:created xsi:type="dcterms:W3CDTF">2007-07-27T11:19:33Z</dcterms:created>
  <dcterms:modified xsi:type="dcterms:W3CDTF">2007-08-02T08:57:56Z</dcterms:modified>
  <cp:category/>
  <cp:version/>
  <cp:contentType/>
  <cp:contentStatus/>
</cp:coreProperties>
</file>