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4" yWindow="3935" windowWidth="15427" windowHeight="3978" activeTab="1"/>
  </bookViews>
  <sheets>
    <sheet name="G1" sheetId="34" r:id="rId1"/>
    <sheet name="Graf1" sheetId="35" r:id="rId2"/>
  </sheets>
  <externalReferences>
    <externalReference r:id="rId3"/>
    <externalReference r:id="rId4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45621"/>
</workbook>
</file>

<file path=xl/calcChain.xml><?xml version="1.0" encoding="utf-8"?>
<calcChain xmlns="http://schemas.openxmlformats.org/spreadsheetml/2006/main">
  <c r="Q9" i="34" l="1"/>
  <c r="P9" i="34"/>
  <c r="O6" i="34"/>
  <c r="O8" i="34" s="1"/>
  <c r="O9" i="34" s="1"/>
  <c r="N6" i="34"/>
  <c r="N8" i="34" s="1"/>
  <c r="N9" i="34" s="1"/>
  <c r="M6" i="34"/>
</calcChain>
</file>

<file path=xl/sharedStrings.xml><?xml version="1.0" encoding="utf-8"?>
<sst xmlns="http://schemas.openxmlformats.org/spreadsheetml/2006/main" count="9" uniqueCount="9">
  <si>
    <t>Solid Fuels</t>
  </si>
  <si>
    <r>
      <t>Tuhá paliva/</t>
    </r>
    <r>
      <rPr>
        <i/>
        <sz val="10"/>
        <rFont val="Arial CE"/>
        <family val="2"/>
        <charset val="238"/>
      </rPr>
      <t>Solid Fuels</t>
    </r>
  </si>
  <si>
    <t>Liquid Fuels</t>
  </si>
  <si>
    <r>
      <t>Kapalná paliva/</t>
    </r>
    <r>
      <rPr>
        <i/>
        <sz val="10"/>
        <rFont val="Arial CE"/>
        <family val="2"/>
        <charset val="238"/>
      </rPr>
      <t>Liquid Fuels</t>
    </r>
  </si>
  <si>
    <t>Gaseous Fuels</t>
  </si>
  <si>
    <r>
      <t>Plynná paliva/</t>
    </r>
    <r>
      <rPr>
        <i/>
        <sz val="10"/>
        <rFont val="Arial CE"/>
        <family val="2"/>
        <charset val="238"/>
      </rPr>
      <t>Gaseous Fuels</t>
    </r>
  </si>
  <si>
    <t>Heat and Electricity</t>
  </si>
  <si>
    <r>
      <t>Teplo a elektřina/</t>
    </r>
    <r>
      <rPr>
        <i/>
        <sz val="10"/>
        <rFont val="Arial CE"/>
        <family val="2"/>
        <charset val="238"/>
      </rPr>
      <t>Heat and Electricity</t>
    </r>
  </si>
  <si>
    <t>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</si>
</sst>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Kč&quot;;\-#,##0\ &quot;Kč&quot;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b/>
      <sz val="1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7" fillId="0" borderId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1" fontId="0" fillId="0" borderId="0" xfId="0" applyNumberFormat="1"/>
  </cellXfs>
  <cellStyles count="8">
    <cellStyle name="Datum" xfId="1"/>
    <cellStyle name="Finanční0" xfId="2"/>
    <cellStyle name="Měna0" xfId="3"/>
    <cellStyle name="Normální" xfId="0" builtinId="0"/>
    <cellStyle name="normální 2" xfId="4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strike="noStrike">
                <a:solidFill>
                  <a:srgbClr val="000000"/>
                </a:solidFill>
                <a:latin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letech 2000 - 2013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strike="noStrike">
                <a:solidFill>
                  <a:srgbClr val="000000"/>
                </a:solidFill>
                <a:latin typeface="Arial CE"/>
              </a:rPr>
              <a:t>Total Primary Energy Sources between 2000 and 2013</a:t>
            </a:r>
          </a:p>
        </c:rich>
      </c:tx>
      <c:layout>
        <c:manualLayout>
          <c:xMode val="edge"/>
          <c:yMode val="edge"/>
          <c:x val="0.31572626859142638"/>
          <c:y val="2.8168881925172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41666666667268E-2"/>
          <c:y val="0.18823529411764919"/>
          <c:w val="0.8822916666666667"/>
          <c:h val="0.68067226890756249"/>
        </c:manualLayout>
      </c:layout>
      <c:areaChart>
        <c:grouping val="stacked"/>
        <c:varyColors val="0"/>
        <c:ser>
          <c:idx val="0"/>
          <c:order val="0"/>
          <c:tx>
            <c:strRef>
              <c:f>'G1'!$D$3</c:f>
              <c:strCache>
                <c:ptCount val="1"/>
                <c:pt idx="0">
                  <c:v>Tuhá paliva/Solid Fuels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'G1'!$F$2:$S$2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'G1'!$F$3:$S$3</c:f>
              <c:numCache>
                <c:formatCode>General</c:formatCode>
                <c:ptCount val="14"/>
                <c:pt idx="0">
                  <c:v>824</c:v>
                </c:pt>
                <c:pt idx="1">
                  <c:v>906</c:v>
                </c:pt>
                <c:pt idx="2">
                  <c:v>916</c:v>
                </c:pt>
                <c:pt idx="3">
                  <c:v>909</c:v>
                </c:pt>
                <c:pt idx="4">
                  <c:v>908</c:v>
                </c:pt>
                <c:pt idx="5">
                  <c:v>899</c:v>
                </c:pt>
                <c:pt idx="6">
                  <c:v>915</c:v>
                </c:pt>
                <c:pt idx="7">
                  <c:v>948</c:v>
                </c:pt>
                <c:pt idx="8" formatCode="#,##0">
                  <c:v>871</c:v>
                </c:pt>
                <c:pt idx="9">
                  <c:v>813</c:v>
                </c:pt>
                <c:pt idx="10" formatCode="#,##0">
                  <c:v>850.90899999999999</c:v>
                </c:pt>
                <c:pt idx="11" formatCode="#,##0">
                  <c:v>833.54700000000003</c:v>
                </c:pt>
                <c:pt idx="12" formatCode="#,##0">
                  <c:v>792.27700000000004</c:v>
                </c:pt>
                <c:pt idx="13" formatCode="0">
                  <c:v>766.78099999999995</c:v>
                </c:pt>
              </c:numCache>
            </c:numRef>
          </c:val>
        </c:ser>
        <c:ser>
          <c:idx val="1"/>
          <c:order val="1"/>
          <c:tx>
            <c:strRef>
              <c:f>'G1'!$D$4</c:f>
              <c:strCache>
                <c:ptCount val="1"/>
                <c:pt idx="0">
                  <c:v>Kapalná paliva/Liquid Fuels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'G1'!$F$2:$S$2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'G1'!$F$4:$S$4</c:f>
              <c:numCache>
                <c:formatCode>General</c:formatCode>
                <c:ptCount val="14"/>
                <c:pt idx="0">
                  <c:v>326</c:v>
                </c:pt>
                <c:pt idx="1">
                  <c:v>315</c:v>
                </c:pt>
                <c:pt idx="2">
                  <c:v>317</c:v>
                </c:pt>
                <c:pt idx="3">
                  <c:v>343</c:v>
                </c:pt>
                <c:pt idx="4">
                  <c:v>371</c:v>
                </c:pt>
                <c:pt idx="5">
                  <c:v>390</c:v>
                </c:pt>
                <c:pt idx="6">
                  <c:v>391</c:v>
                </c:pt>
                <c:pt idx="7">
                  <c:v>408</c:v>
                </c:pt>
                <c:pt idx="8" formatCode="0">
                  <c:v>417</c:v>
                </c:pt>
                <c:pt idx="9">
                  <c:v>398</c:v>
                </c:pt>
                <c:pt idx="10" formatCode="#,##0">
                  <c:v>404.55</c:v>
                </c:pt>
                <c:pt idx="11" formatCode="#,##0">
                  <c:v>388.161</c:v>
                </c:pt>
                <c:pt idx="12" formatCode="#,##0">
                  <c:v>376.38400000000001</c:v>
                </c:pt>
                <c:pt idx="13" formatCode="0">
                  <c:v>368.87900000000002</c:v>
                </c:pt>
              </c:numCache>
            </c:numRef>
          </c:val>
        </c:ser>
        <c:ser>
          <c:idx val="2"/>
          <c:order val="2"/>
          <c:tx>
            <c:strRef>
              <c:f>'G1'!$D$5</c:f>
              <c:strCache>
                <c:ptCount val="1"/>
                <c:pt idx="0">
                  <c:v>Plynná paliva/Gaseous Fuels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'G1'!$F$2:$S$2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'G1'!$F$5:$S$5</c:f>
              <c:numCache>
                <c:formatCode>General</c:formatCode>
                <c:ptCount val="14"/>
                <c:pt idx="0">
                  <c:v>327</c:v>
                </c:pt>
                <c:pt idx="1">
                  <c:v>318</c:v>
                </c:pt>
                <c:pt idx="2">
                  <c:v>339</c:v>
                </c:pt>
                <c:pt idx="3">
                  <c:v>337</c:v>
                </c:pt>
                <c:pt idx="4">
                  <c:v>335</c:v>
                </c:pt>
                <c:pt idx="5">
                  <c:v>335</c:v>
                </c:pt>
                <c:pt idx="6">
                  <c:v>329</c:v>
                </c:pt>
                <c:pt idx="7">
                  <c:v>297</c:v>
                </c:pt>
                <c:pt idx="8" formatCode="0">
                  <c:v>289</c:v>
                </c:pt>
                <c:pt idx="9">
                  <c:v>286</c:v>
                </c:pt>
                <c:pt idx="10" formatCode="#,##0">
                  <c:v>341.65199999999999</c:v>
                </c:pt>
                <c:pt idx="11" formatCode="#,##0">
                  <c:v>293.87700000000001</c:v>
                </c:pt>
                <c:pt idx="12" formatCode="0">
                  <c:v>299.21199999999999</c:v>
                </c:pt>
                <c:pt idx="13" formatCode="0">
                  <c:v>348.59500000000003</c:v>
                </c:pt>
              </c:numCache>
            </c:numRef>
          </c:val>
        </c:ser>
        <c:ser>
          <c:idx val="3"/>
          <c:order val="3"/>
          <c:tx>
            <c:strRef>
              <c:f>'G1'!$D$6</c:f>
              <c:strCache>
                <c:ptCount val="1"/>
                <c:pt idx="0">
                  <c:v>Teplo a elektřina/Heat and Electricity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'G1'!$F$2:$S$2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'G1'!$F$6:$S$6</c:f>
              <c:numCache>
                <c:formatCode>General</c:formatCode>
                <c:ptCount val="14"/>
                <c:pt idx="0">
                  <c:v>144</c:v>
                </c:pt>
                <c:pt idx="1">
                  <c:v>117</c:v>
                </c:pt>
                <c:pt idx="2">
                  <c:v>121</c:v>
                </c:pt>
                <c:pt idx="3">
                  <c:v>228</c:v>
                </c:pt>
                <c:pt idx="4">
                  <c:v>235</c:v>
                </c:pt>
                <c:pt idx="5">
                  <c:v>232</c:v>
                </c:pt>
                <c:pt idx="6">
                  <c:v>244</c:v>
                </c:pt>
                <c:pt idx="7">
                  <c:v>230</c:v>
                </c:pt>
                <c:pt idx="8" formatCode="0">
                  <c:v>249</c:v>
                </c:pt>
                <c:pt idx="9">
                  <c:v>249</c:v>
                </c:pt>
                <c:pt idx="10" formatCode="#,##0">
                  <c:v>255.26300000000001</c:v>
                </c:pt>
                <c:pt idx="11" formatCode="#,##0">
                  <c:v>252.44499999999999</c:v>
                </c:pt>
                <c:pt idx="12" formatCode="#,##0">
                  <c:v>272.51499999999999</c:v>
                </c:pt>
                <c:pt idx="13" formatCode="#,##0">
                  <c:v>278.95299999999997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2304"/>
        <c:axId val="151056384"/>
      </c:areaChart>
      <c:catAx>
        <c:axId val="1510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0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5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77165354341E-2"/>
              <c:y val="0.51056375120057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042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458333333333345E-2"/>
          <c:y val="0.94957991971071054"/>
          <c:w val="0.8802083333333337"/>
          <c:h val="4.36975563552026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3881" cy="562320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0.03725</cdr:x>
      <cdr:y>0.05375</cdr:y>
    </cdr:from>
    <cdr:to>
      <cdr:x>0.11675</cdr:x>
      <cdr:y>0.1405</cdr:y>
    </cdr:to>
    <cdr:sp macro="" textlink="">
      <cdr:nvSpPr>
        <cdr:cNvPr id="87654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614" y="304621"/>
          <a:ext cx="726948" cy="491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č. 1</a:t>
          </a:r>
        </a:p>
        <a:p xmlns:a="http://schemas.openxmlformats.org/drawingml/2006/main">
          <a:pPr algn="l" rtl="1">
            <a:defRPr sz="1000"/>
          </a:pPr>
          <a:r>
            <a:rPr lang="cs-CZ" sz="1200" b="0" i="1" strike="noStrike">
              <a:solidFill>
                <a:srgbClr val="000000"/>
              </a:solidFill>
              <a:latin typeface="Arial CE"/>
            </a:rPr>
            <a:t>Chart 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U15/en_bil12_13/Tuh&#225;kapalplyn12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.1"/>
      <sheetName val="Tab.1.2"/>
      <sheetName val="Tab.1.3"/>
      <sheetName val="Tab.2.1"/>
      <sheetName val="Tab.2.2"/>
      <sheetName val="Tab.2.3"/>
      <sheetName val="Tab.3.1"/>
      <sheetName val="Tab.3.2"/>
      <sheetName val="Tab.3.3"/>
      <sheetName val="Tab.4.1"/>
      <sheetName val="Tab.4.2"/>
      <sheetName val="Tab.4.3"/>
      <sheetName val="Tab.5.1"/>
      <sheetName val="Tab.5.2"/>
      <sheetName val="Tab.5.3"/>
      <sheetName val="Tab.6.1"/>
      <sheetName val="Tab.6.2"/>
      <sheetName val="Tab.6.3"/>
      <sheetName val="Tab.7.0"/>
      <sheetName val="Tab.8.0"/>
      <sheetName val="Tab.9.0"/>
      <sheetName val="Tab10.1."/>
      <sheetName val="Tab.10.2."/>
      <sheetName val="tab.11.0"/>
      <sheetName val="G1"/>
      <sheetName val="Graf1"/>
      <sheetName val="G2"/>
      <sheetName val="Graf2"/>
      <sheetName val="G3"/>
      <sheetName val="Graf3"/>
      <sheetName val="G4"/>
      <sheetName val="Graf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F2">
            <v>2000</v>
          </cell>
          <cell r="G2">
            <v>2001</v>
          </cell>
          <cell r="H2">
            <v>2002</v>
          </cell>
          <cell r="I2">
            <v>2003</v>
          </cell>
          <cell r="J2">
            <v>2004</v>
          </cell>
          <cell r="K2">
            <v>2005</v>
          </cell>
          <cell r="L2">
            <v>2006</v>
          </cell>
          <cell r="M2">
            <v>2007</v>
          </cell>
          <cell r="N2">
            <v>2008</v>
          </cell>
          <cell r="O2">
            <v>2009</v>
          </cell>
          <cell r="P2">
            <v>2010</v>
          </cell>
          <cell r="Q2">
            <v>2011</v>
          </cell>
          <cell r="R2">
            <v>2012</v>
          </cell>
          <cell r="S2">
            <v>2013</v>
          </cell>
        </row>
        <row r="3">
          <cell r="D3" t="str">
            <v>Tuhá paliva/Solid Fuels</v>
          </cell>
          <cell r="F3">
            <v>824</v>
          </cell>
          <cell r="G3">
            <v>906</v>
          </cell>
          <cell r="H3">
            <v>916</v>
          </cell>
          <cell r="I3">
            <v>909</v>
          </cell>
          <cell r="J3">
            <v>908</v>
          </cell>
          <cell r="K3">
            <v>899</v>
          </cell>
          <cell r="L3">
            <v>915</v>
          </cell>
          <cell r="M3">
            <v>948</v>
          </cell>
          <cell r="N3">
            <v>871</v>
          </cell>
          <cell r="O3">
            <v>813</v>
          </cell>
          <cell r="P3">
            <v>850.90899999999999</v>
          </cell>
          <cell r="Q3">
            <v>833.54700000000003</v>
          </cell>
          <cell r="R3">
            <v>792.27700000000004</v>
          </cell>
          <cell r="S3">
            <v>766.78099999999995</v>
          </cell>
        </row>
        <row r="4">
          <cell r="D4" t="str">
            <v>Kapalná paliva/Liquid Fuels</v>
          </cell>
          <cell r="F4">
            <v>326</v>
          </cell>
          <cell r="G4">
            <v>315</v>
          </cell>
          <cell r="H4">
            <v>317</v>
          </cell>
          <cell r="I4">
            <v>343</v>
          </cell>
          <cell r="J4">
            <v>371</v>
          </cell>
          <cell r="K4">
            <v>390</v>
          </cell>
          <cell r="L4">
            <v>391</v>
          </cell>
          <cell r="M4">
            <v>408</v>
          </cell>
          <cell r="N4">
            <v>417</v>
          </cell>
          <cell r="O4">
            <v>398</v>
          </cell>
          <cell r="P4">
            <v>404.55</v>
          </cell>
          <cell r="Q4">
            <v>388.161</v>
          </cell>
          <cell r="R4">
            <v>376.38400000000001</v>
          </cell>
          <cell r="S4">
            <v>368.87900000000002</v>
          </cell>
        </row>
        <row r="5">
          <cell r="D5" t="str">
            <v>Plynná paliva/Gaseous Fuels</v>
          </cell>
          <cell r="F5">
            <v>327</v>
          </cell>
          <cell r="G5">
            <v>318</v>
          </cell>
          <cell r="H5">
            <v>339</v>
          </cell>
          <cell r="I5">
            <v>337</v>
          </cell>
          <cell r="J5">
            <v>335</v>
          </cell>
          <cell r="K5">
            <v>335</v>
          </cell>
          <cell r="L5">
            <v>329</v>
          </cell>
          <cell r="M5">
            <v>297</v>
          </cell>
          <cell r="N5">
            <v>289</v>
          </cell>
          <cell r="O5">
            <v>286</v>
          </cell>
          <cell r="P5">
            <v>341.65199999999999</v>
          </cell>
          <cell r="Q5">
            <v>293.87700000000001</v>
          </cell>
          <cell r="R5">
            <v>299.21199999999999</v>
          </cell>
          <cell r="S5">
            <v>348.59500000000003</v>
          </cell>
        </row>
        <row r="6">
          <cell r="D6" t="str">
            <v>Teplo a elektřina/Heat and Electricity</v>
          </cell>
          <cell r="F6">
            <v>144</v>
          </cell>
          <cell r="G6">
            <v>117</v>
          </cell>
          <cell r="H6">
            <v>121</v>
          </cell>
          <cell r="I6">
            <v>228</v>
          </cell>
          <cell r="J6">
            <v>235</v>
          </cell>
          <cell r="K6">
            <v>232</v>
          </cell>
          <cell r="L6">
            <v>244</v>
          </cell>
          <cell r="M6">
            <v>230</v>
          </cell>
          <cell r="N6">
            <v>249</v>
          </cell>
          <cell r="O6">
            <v>249</v>
          </cell>
          <cell r="P6">
            <v>255.26300000000001</v>
          </cell>
          <cell r="Q6">
            <v>252.44499999999999</v>
          </cell>
          <cell r="R6">
            <v>272.51499999999999</v>
          </cell>
          <cell r="S6">
            <v>278.95299999999997</v>
          </cell>
        </row>
      </sheetData>
      <sheetData sheetId="26"/>
      <sheetData sheetId="28"/>
      <sheetData sheetId="3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7"/>
  <sheetViews>
    <sheetView workbookViewId="0"/>
  </sheetViews>
  <sheetFormatPr defaultRowHeight="12.85" x14ac:dyDescent="0.2"/>
  <cols>
    <col min="3" max="3" width="17.625" bestFit="1" customWidth="1"/>
    <col min="4" max="4" width="32.25" bestFit="1" customWidth="1"/>
    <col min="16" max="17" width="9.875" customWidth="1"/>
    <col min="261" max="261" width="17.625" bestFit="1" customWidth="1"/>
    <col min="262" max="262" width="32.25" bestFit="1" customWidth="1"/>
    <col min="517" max="517" width="17.625" bestFit="1" customWidth="1"/>
    <col min="518" max="518" width="32.25" bestFit="1" customWidth="1"/>
    <col min="773" max="773" width="17.625" bestFit="1" customWidth="1"/>
    <col min="774" max="774" width="32.25" bestFit="1" customWidth="1"/>
    <col min="1029" max="1029" width="17.625" bestFit="1" customWidth="1"/>
    <col min="1030" max="1030" width="32.25" bestFit="1" customWidth="1"/>
    <col min="1285" max="1285" width="17.625" bestFit="1" customWidth="1"/>
    <col min="1286" max="1286" width="32.25" bestFit="1" customWidth="1"/>
    <col min="1541" max="1541" width="17.625" bestFit="1" customWidth="1"/>
    <col min="1542" max="1542" width="32.25" bestFit="1" customWidth="1"/>
    <col min="1797" max="1797" width="17.625" bestFit="1" customWidth="1"/>
    <col min="1798" max="1798" width="32.25" bestFit="1" customWidth="1"/>
    <col min="2053" max="2053" width="17.625" bestFit="1" customWidth="1"/>
    <col min="2054" max="2054" width="32.25" bestFit="1" customWidth="1"/>
    <col min="2309" max="2309" width="17.625" bestFit="1" customWidth="1"/>
    <col min="2310" max="2310" width="32.25" bestFit="1" customWidth="1"/>
    <col min="2565" max="2565" width="17.625" bestFit="1" customWidth="1"/>
    <col min="2566" max="2566" width="32.25" bestFit="1" customWidth="1"/>
    <col min="2821" max="2821" width="17.625" bestFit="1" customWidth="1"/>
    <col min="2822" max="2822" width="32.25" bestFit="1" customWidth="1"/>
    <col min="3077" max="3077" width="17.625" bestFit="1" customWidth="1"/>
    <col min="3078" max="3078" width="32.25" bestFit="1" customWidth="1"/>
    <col min="3333" max="3333" width="17.625" bestFit="1" customWidth="1"/>
    <col min="3334" max="3334" width="32.25" bestFit="1" customWidth="1"/>
    <col min="3589" max="3589" width="17.625" bestFit="1" customWidth="1"/>
    <col min="3590" max="3590" width="32.25" bestFit="1" customWidth="1"/>
    <col min="3845" max="3845" width="17.625" bestFit="1" customWidth="1"/>
    <col min="3846" max="3846" width="32.25" bestFit="1" customWidth="1"/>
    <col min="4101" max="4101" width="17.625" bestFit="1" customWidth="1"/>
    <col min="4102" max="4102" width="32.25" bestFit="1" customWidth="1"/>
    <col min="4357" max="4357" width="17.625" bestFit="1" customWidth="1"/>
    <col min="4358" max="4358" width="32.25" bestFit="1" customWidth="1"/>
    <col min="4613" max="4613" width="17.625" bestFit="1" customWidth="1"/>
    <col min="4614" max="4614" width="32.25" bestFit="1" customWidth="1"/>
    <col min="4869" max="4869" width="17.625" bestFit="1" customWidth="1"/>
    <col min="4870" max="4870" width="32.25" bestFit="1" customWidth="1"/>
    <col min="5125" max="5125" width="17.625" bestFit="1" customWidth="1"/>
    <col min="5126" max="5126" width="32.25" bestFit="1" customWidth="1"/>
    <col min="5381" max="5381" width="17.625" bestFit="1" customWidth="1"/>
    <col min="5382" max="5382" width="32.25" bestFit="1" customWidth="1"/>
    <col min="5637" max="5637" width="17.625" bestFit="1" customWidth="1"/>
    <col min="5638" max="5638" width="32.25" bestFit="1" customWidth="1"/>
    <col min="5893" max="5893" width="17.625" bestFit="1" customWidth="1"/>
    <col min="5894" max="5894" width="32.25" bestFit="1" customWidth="1"/>
    <col min="6149" max="6149" width="17.625" bestFit="1" customWidth="1"/>
    <col min="6150" max="6150" width="32.25" bestFit="1" customWidth="1"/>
    <col min="6405" max="6405" width="17.625" bestFit="1" customWidth="1"/>
    <col min="6406" max="6406" width="32.25" bestFit="1" customWidth="1"/>
    <col min="6661" max="6661" width="17.625" bestFit="1" customWidth="1"/>
    <col min="6662" max="6662" width="32.25" bestFit="1" customWidth="1"/>
    <col min="6917" max="6917" width="17.625" bestFit="1" customWidth="1"/>
    <col min="6918" max="6918" width="32.25" bestFit="1" customWidth="1"/>
    <col min="7173" max="7173" width="17.625" bestFit="1" customWidth="1"/>
    <col min="7174" max="7174" width="32.25" bestFit="1" customWidth="1"/>
    <col min="7429" max="7429" width="17.625" bestFit="1" customWidth="1"/>
    <col min="7430" max="7430" width="32.25" bestFit="1" customWidth="1"/>
    <col min="7685" max="7685" width="17.625" bestFit="1" customWidth="1"/>
    <col min="7686" max="7686" width="32.25" bestFit="1" customWidth="1"/>
    <col min="7941" max="7941" width="17.625" bestFit="1" customWidth="1"/>
    <col min="7942" max="7942" width="32.25" bestFit="1" customWidth="1"/>
    <col min="8197" max="8197" width="17.625" bestFit="1" customWidth="1"/>
    <col min="8198" max="8198" width="32.25" bestFit="1" customWidth="1"/>
    <col min="8453" max="8453" width="17.625" bestFit="1" customWidth="1"/>
    <col min="8454" max="8454" width="32.25" bestFit="1" customWidth="1"/>
    <col min="8709" max="8709" width="17.625" bestFit="1" customWidth="1"/>
    <col min="8710" max="8710" width="32.25" bestFit="1" customWidth="1"/>
    <col min="8965" max="8965" width="17.625" bestFit="1" customWidth="1"/>
    <col min="8966" max="8966" width="32.25" bestFit="1" customWidth="1"/>
    <col min="9221" max="9221" width="17.625" bestFit="1" customWidth="1"/>
    <col min="9222" max="9222" width="32.25" bestFit="1" customWidth="1"/>
    <col min="9477" max="9477" width="17.625" bestFit="1" customWidth="1"/>
    <col min="9478" max="9478" width="32.25" bestFit="1" customWidth="1"/>
    <col min="9733" max="9733" width="17.625" bestFit="1" customWidth="1"/>
    <col min="9734" max="9734" width="32.25" bestFit="1" customWidth="1"/>
    <col min="9989" max="9989" width="17.625" bestFit="1" customWidth="1"/>
    <col min="9990" max="9990" width="32.25" bestFit="1" customWidth="1"/>
    <col min="10245" max="10245" width="17.625" bestFit="1" customWidth="1"/>
    <col min="10246" max="10246" width="32.25" bestFit="1" customWidth="1"/>
    <col min="10501" max="10501" width="17.625" bestFit="1" customWidth="1"/>
    <col min="10502" max="10502" width="32.25" bestFit="1" customWidth="1"/>
    <col min="10757" max="10757" width="17.625" bestFit="1" customWidth="1"/>
    <col min="10758" max="10758" width="32.25" bestFit="1" customWidth="1"/>
    <col min="11013" max="11013" width="17.625" bestFit="1" customWidth="1"/>
    <col min="11014" max="11014" width="32.25" bestFit="1" customWidth="1"/>
    <col min="11269" max="11269" width="17.625" bestFit="1" customWidth="1"/>
    <col min="11270" max="11270" width="32.25" bestFit="1" customWidth="1"/>
    <col min="11525" max="11525" width="17.625" bestFit="1" customWidth="1"/>
    <col min="11526" max="11526" width="32.25" bestFit="1" customWidth="1"/>
    <col min="11781" max="11781" width="17.625" bestFit="1" customWidth="1"/>
    <col min="11782" max="11782" width="32.25" bestFit="1" customWidth="1"/>
    <col min="12037" max="12037" width="17.625" bestFit="1" customWidth="1"/>
    <col min="12038" max="12038" width="32.25" bestFit="1" customWidth="1"/>
    <col min="12293" max="12293" width="17.625" bestFit="1" customWidth="1"/>
    <col min="12294" max="12294" width="32.25" bestFit="1" customWidth="1"/>
    <col min="12549" max="12549" width="17.625" bestFit="1" customWidth="1"/>
    <col min="12550" max="12550" width="32.25" bestFit="1" customWidth="1"/>
    <col min="12805" max="12805" width="17.625" bestFit="1" customWidth="1"/>
    <col min="12806" max="12806" width="32.25" bestFit="1" customWidth="1"/>
    <col min="13061" max="13061" width="17.625" bestFit="1" customWidth="1"/>
    <col min="13062" max="13062" width="32.25" bestFit="1" customWidth="1"/>
    <col min="13317" max="13317" width="17.625" bestFit="1" customWidth="1"/>
    <col min="13318" max="13318" width="32.25" bestFit="1" customWidth="1"/>
    <col min="13573" max="13573" width="17.625" bestFit="1" customWidth="1"/>
    <col min="13574" max="13574" width="32.25" bestFit="1" customWidth="1"/>
    <col min="13829" max="13829" width="17.625" bestFit="1" customWidth="1"/>
    <col min="13830" max="13830" width="32.25" bestFit="1" customWidth="1"/>
    <col min="14085" max="14085" width="17.625" bestFit="1" customWidth="1"/>
    <col min="14086" max="14086" width="32.25" bestFit="1" customWidth="1"/>
    <col min="14341" max="14341" width="17.625" bestFit="1" customWidth="1"/>
    <col min="14342" max="14342" width="32.25" bestFit="1" customWidth="1"/>
    <col min="14597" max="14597" width="17.625" bestFit="1" customWidth="1"/>
    <col min="14598" max="14598" width="32.25" bestFit="1" customWidth="1"/>
    <col min="14853" max="14853" width="17.625" bestFit="1" customWidth="1"/>
    <col min="14854" max="14854" width="32.25" bestFit="1" customWidth="1"/>
    <col min="15109" max="15109" width="17.625" bestFit="1" customWidth="1"/>
    <col min="15110" max="15110" width="32.25" bestFit="1" customWidth="1"/>
    <col min="15365" max="15365" width="17.625" bestFit="1" customWidth="1"/>
    <col min="15366" max="15366" width="32.25" bestFit="1" customWidth="1"/>
    <col min="15621" max="15621" width="17.625" bestFit="1" customWidth="1"/>
    <col min="15622" max="15622" width="32.25" bestFit="1" customWidth="1"/>
    <col min="15877" max="15877" width="17.625" bestFit="1" customWidth="1"/>
    <col min="15878" max="15878" width="32.25" bestFit="1" customWidth="1"/>
    <col min="16133" max="16133" width="17.625" bestFit="1" customWidth="1"/>
    <col min="16134" max="16134" width="32.25" bestFit="1" customWidth="1"/>
  </cols>
  <sheetData>
    <row r="2" spans="3:19" x14ac:dyDescent="0.2">
      <c r="E2">
        <v>1999</v>
      </c>
      <c r="F2">
        <v>2000</v>
      </c>
      <c r="G2">
        <v>2001</v>
      </c>
      <c r="H2">
        <v>2002</v>
      </c>
      <c r="I2">
        <v>2003</v>
      </c>
      <c r="J2">
        <v>2004</v>
      </c>
      <c r="K2">
        <v>2005</v>
      </c>
      <c r="L2">
        <v>2006</v>
      </c>
      <c r="M2">
        <v>2007</v>
      </c>
      <c r="N2">
        <v>2008</v>
      </c>
      <c r="O2">
        <v>2009</v>
      </c>
      <c r="P2">
        <v>2010</v>
      </c>
      <c r="Q2">
        <v>2011</v>
      </c>
      <c r="R2">
        <v>2012</v>
      </c>
      <c r="S2">
        <v>2013</v>
      </c>
    </row>
    <row r="3" spans="3:19" x14ac:dyDescent="0.2">
      <c r="C3" t="s">
        <v>0</v>
      </c>
      <c r="D3" t="s">
        <v>1</v>
      </c>
      <c r="E3" s="2">
        <v>883</v>
      </c>
      <c r="F3" s="3">
        <v>824</v>
      </c>
      <c r="G3">
        <v>906</v>
      </c>
      <c r="H3">
        <v>916</v>
      </c>
      <c r="I3">
        <v>909</v>
      </c>
      <c r="J3">
        <v>908</v>
      </c>
      <c r="K3">
        <v>899</v>
      </c>
      <c r="L3">
        <v>915</v>
      </c>
      <c r="M3">
        <v>948</v>
      </c>
      <c r="N3" s="1">
        <v>871</v>
      </c>
      <c r="O3">
        <v>813</v>
      </c>
      <c r="P3" s="1">
        <v>850.90899999999999</v>
      </c>
      <c r="Q3" s="1">
        <v>833.54700000000003</v>
      </c>
      <c r="R3" s="1">
        <v>792.27700000000004</v>
      </c>
      <c r="S3" s="4">
        <v>766.78099999999995</v>
      </c>
    </row>
    <row r="4" spans="3:19" x14ac:dyDescent="0.2">
      <c r="C4" t="s">
        <v>2</v>
      </c>
      <c r="D4" t="s">
        <v>3</v>
      </c>
      <c r="E4" s="2">
        <v>313</v>
      </c>
      <c r="F4" s="3">
        <v>326</v>
      </c>
      <c r="G4">
        <v>315</v>
      </c>
      <c r="H4">
        <v>317</v>
      </c>
      <c r="I4">
        <v>343</v>
      </c>
      <c r="J4">
        <v>371</v>
      </c>
      <c r="K4">
        <v>390</v>
      </c>
      <c r="L4">
        <v>391</v>
      </c>
      <c r="M4">
        <v>408</v>
      </c>
      <c r="N4" s="4">
        <v>417</v>
      </c>
      <c r="O4">
        <v>398</v>
      </c>
      <c r="P4" s="1">
        <v>404.55</v>
      </c>
      <c r="Q4" s="1">
        <v>388.161</v>
      </c>
      <c r="R4" s="1">
        <v>376.38400000000001</v>
      </c>
      <c r="S4" s="4">
        <v>368.87900000000002</v>
      </c>
    </row>
    <row r="5" spans="3:19" x14ac:dyDescent="0.2">
      <c r="C5" t="s">
        <v>4</v>
      </c>
      <c r="D5" t="s">
        <v>5</v>
      </c>
      <c r="E5" s="2">
        <v>322</v>
      </c>
      <c r="F5" s="3">
        <v>327</v>
      </c>
      <c r="G5">
        <v>318</v>
      </c>
      <c r="H5">
        <v>339</v>
      </c>
      <c r="I5">
        <v>337</v>
      </c>
      <c r="J5">
        <v>335</v>
      </c>
      <c r="K5">
        <v>335</v>
      </c>
      <c r="L5">
        <v>329</v>
      </c>
      <c r="M5">
        <v>297</v>
      </c>
      <c r="N5" s="4">
        <v>289</v>
      </c>
      <c r="O5">
        <v>286</v>
      </c>
      <c r="P5" s="1">
        <v>341.65199999999999</v>
      </c>
      <c r="Q5" s="1">
        <v>293.87700000000001</v>
      </c>
      <c r="R5" s="4">
        <v>299.21199999999999</v>
      </c>
      <c r="S5" s="4">
        <v>348.59500000000003</v>
      </c>
    </row>
    <row r="6" spans="3:19" x14ac:dyDescent="0.2">
      <c r="C6" t="s">
        <v>6</v>
      </c>
      <c r="D6" t="s">
        <v>7</v>
      </c>
      <c r="E6" s="2">
        <v>141</v>
      </c>
      <c r="F6" s="3">
        <v>144</v>
      </c>
      <c r="G6">
        <v>117</v>
      </c>
      <c r="H6">
        <v>121</v>
      </c>
      <c r="I6">
        <v>228</v>
      </c>
      <c r="J6">
        <v>235</v>
      </c>
      <c r="K6">
        <v>232</v>
      </c>
      <c r="L6">
        <v>244</v>
      </c>
      <c r="M6">
        <f>280-50</f>
        <v>230</v>
      </c>
      <c r="N6" s="4">
        <f>282-33</f>
        <v>249</v>
      </c>
      <c r="O6">
        <f>288-39</f>
        <v>249</v>
      </c>
      <c r="P6" s="1">
        <v>255.26300000000001</v>
      </c>
      <c r="Q6" s="1">
        <v>252.44499999999999</v>
      </c>
      <c r="R6" s="1">
        <v>272.51499999999999</v>
      </c>
      <c r="S6" s="1">
        <v>278.95299999999997</v>
      </c>
    </row>
    <row r="7" spans="3:19" x14ac:dyDescent="0.2">
      <c r="E7">
        <v>1659</v>
      </c>
      <c r="F7">
        <v>1621</v>
      </c>
      <c r="G7">
        <v>1656</v>
      </c>
      <c r="H7">
        <v>1693</v>
      </c>
      <c r="I7">
        <v>1817</v>
      </c>
      <c r="J7">
        <v>1849</v>
      </c>
      <c r="K7">
        <v>1856</v>
      </c>
      <c r="L7">
        <v>1879</v>
      </c>
      <c r="M7">
        <v>1883</v>
      </c>
      <c r="N7" s="4">
        <v>1826</v>
      </c>
      <c r="O7">
        <v>1746</v>
      </c>
      <c r="P7" s="1">
        <v>1852</v>
      </c>
      <c r="Q7" s="1">
        <v>1768.03</v>
      </c>
      <c r="R7" s="4">
        <v>1740.3879999999999</v>
      </c>
      <c r="S7" s="4">
        <v>1763.2080000000001</v>
      </c>
    </row>
    <row r="8" spans="3:19" x14ac:dyDescent="0.2">
      <c r="N8">
        <f>SUM(N3:N6)</f>
        <v>1826</v>
      </c>
      <c r="O8">
        <f>SUM(O3:O6)</f>
        <v>1746</v>
      </c>
      <c r="P8" s="1">
        <v>1852.374</v>
      </c>
      <c r="Q8" s="1">
        <v>1768.03</v>
      </c>
      <c r="R8" s="4">
        <v>1740.3879999999999</v>
      </c>
      <c r="S8" s="4">
        <v>1763.2079999999999</v>
      </c>
    </row>
    <row r="9" spans="3:19" x14ac:dyDescent="0.2">
      <c r="M9" t="s">
        <v>8</v>
      </c>
      <c r="N9" s="4">
        <f>+N7-N8</f>
        <v>0</v>
      </c>
      <c r="O9" s="4">
        <f t="shared" ref="O9:S9" si="0">+O7-O8</f>
        <v>0</v>
      </c>
      <c r="P9" s="4">
        <f t="shared" si="0"/>
        <v>-0.37400000000002365</v>
      </c>
      <c r="Q9" s="4">
        <f t="shared" si="0"/>
        <v>0</v>
      </c>
      <c r="R9" s="4">
        <v>0</v>
      </c>
      <c r="S9" s="4">
        <v>0</v>
      </c>
    </row>
    <row r="10" spans="3:19" x14ac:dyDescent="0.2">
      <c r="R10" s="1"/>
    </row>
    <row r="11" spans="3:19" x14ac:dyDescent="0.2">
      <c r="R11" s="1"/>
    </row>
    <row r="12" spans="3:19" x14ac:dyDescent="0.2">
      <c r="R12" s="1"/>
    </row>
    <row r="13" spans="3:19" x14ac:dyDescent="0.2">
      <c r="D13" s="1">
        <v>883695</v>
      </c>
      <c r="E13" s="1">
        <v>825719</v>
      </c>
      <c r="F13" s="1">
        <v>907101</v>
      </c>
      <c r="G13" s="1">
        <v>916821</v>
      </c>
      <c r="H13" s="1">
        <v>885880</v>
      </c>
      <c r="I13" s="1">
        <v>908711</v>
      </c>
      <c r="J13" s="1">
        <v>907667</v>
      </c>
      <c r="K13" s="1">
        <v>899663</v>
      </c>
      <c r="L13" s="1">
        <v>915095</v>
      </c>
      <c r="M13" s="1">
        <v>948356</v>
      </c>
      <c r="N13" s="1">
        <v>871332</v>
      </c>
      <c r="O13" s="1">
        <v>813569</v>
      </c>
      <c r="P13" s="1">
        <v>850909</v>
      </c>
      <c r="Q13" s="1"/>
      <c r="R13" s="1"/>
    </row>
    <row r="14" spans="3:19" x14ac:dyDescent="0.2">
      <c r="D14" s="1">
        <v>313112</v>
      </c>
      <c r="E14" s="1">
        <v>325603</v>
      </c>
      <c r="F14" s="1">
        <v>314717</v>
      </c>
      <c r="G14" s="1">
        <v>316573</v>
      </c>
      <c r="H14" s="1">
        <v>316509</v>
      </c>
      <c r="I14" s="1">
        <v>342986</v>
      </c>
      <c r="J14" s="1">
        <v>371384</v>
      </c>
      <c r="K14" s="1">
        <v>389821</v>
      </c>
      <c r="L14" s="1">
        <v>391498</v>
      </c>
      <c r="M14" s="1">
        <v>408335</v>
      </c>
      <c r="N14" s="1">
        <v>416938</v>
      </c>
      <c r="O14" s="1">
        <v>398058</v>
      </c>
      <c r="P14" s="1">
        <v>397115</v>
      </c>
      <c r="Q14" s="1"/>
      <c r="R14" s="1"/>
    </row>
    <row r="15" spans="3:19" x14ac:dyDescent="0.2">
      <c r="D15" s="1">
        <v>321214</v>
      </c>
      <c r="E15" s="1">
        <v>325852</v>
      </c>
      <c r="F15" s="1">
        <v>317092</v>
      </c>
      <c r="G15" s="1">
        <v>338305</v>
      </c>
      <c r="H15" s="1">
        <v>328818</v>
      </c>
      <c r="I15" s="1">
        <v>336955</v>
      </c>
      <c r="J15" s="1">
        <v>335380</v>
      </c>
      <c r="K15" s="1">
        <v>334305</v>
      </c>
      <c r="L15" s="1">
        <v>328731</v>
      </c>
      <c r="M15" s="1">
        <v>297048</v>
      </c>
      <c r="N15" s="1">
        <v>289249</v>
      </c>
      <c r="O15" s="1">
        <v>285911</v>
      </c>
      <c r="P15" s="1">
        <v>341652</v>
      </c>
      <c r="Q15" s="1"/>
    </row>
    <row r="16" spans="3:19" x14ac:dyDescent="0.2">
      <c r="D16" s="1">
        <v>140779</v>
      </c>
      <c r="E16" s="1">
        <v>143826</v>
      </c>
      <c r="F16" s="1">
        <v>117750</v>
      </c>
      <c r="G16" s="1">
        <v>121390</v>
      </c>
      <c r="H16" s="1">
        <v>172119</v>
      </c>
      <c r="I16" s="1">
        <v>227199</v>
      </c>
      <c r="J16" s="1">
        <v>235084</v>
      </c>
      <c r="K16" s="1">
        <v>231948</v>
      </c>
      <c r="L16" s="1">
        <v>244010</v>
      </c>
      <c r="M16" s="1">
        <v>229568</v>
      </c>
      <c r="N16" s="1">
        <v>248743</v>
      </c>
      <c r="O16" s="1">
        <v>248679</v>
      </c>
      <c r="P16" s="1">
        <v>255418</v>
      </c>
      <c r="Q16" s="1"/>
    </row>
    <row r="17" spans="4:17" x14ac:dyDescent="0.2">
      <c r="D17" s="1">
        <v>1658800</v>
      </c>
      <c r="E17" s="1">
        <v>1621000</v>
      </c>
      <c r="F17" s="1">
        <v>1656660</v>
      </c>
      <c r="G17" s="1">
        <v>1693089</v>
      </c>
      <c r="H17" s="1">
        <v>1703326</v>
      </c>
      <c r="I17" s="1">
        <v>1815851</v>
      </c>
      <c r="J17" s="1">
        <v>1849515</v>
      </c>
      <c r="K17" s="1">
        <v>1855737</v>
      </c>
      <c r="L17" s="1">
        <v>1879334</v>
      </c>
      <c r="M17" s="1">
        <v>1883307</v>
      </c>
      <c r="N17" s="1">
        <v>1826262</v>
      </c>
      <c r="O17" s="1">
        <v>1746217</v>
      </c>
      <c r="P17" s="1">
        <v>1845094</v>
      </c>
      <c r="Q17" s="1"/>
    </row>
  </sheetData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G1</vt:lpstr>
      <vt:lpstr>Graf1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</cp:lastModifiedBy>
  <cp:lastPrinted>2014-03-24T14:56:37Z</cp:lastPrinted>
  <dcterms:created xsi:type="dcterms:W3CDTF">2009-05-21T11:48:04Z</dcterms:created>
  <dcterms:modified xsi:type="dcterms:W3CDTF">2015-03-19T14:19:15Z</dcterms:modified>
</cp:coreProperties>
</file>