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665" yWindow="-15" windowWidth="7740" windowHeight="8280"/>
  </bookViews>
  <sheets>
    <sheet name="Tab.8.0" sheetId="19" r:id="rId1"/>
  </sheets>
  <externalReferences>
    <externalReference r:id="rId2"/>
    <externalReference r:id="rId3"/>
  </externalReferences>
  <definedNames>
    <definedName name="___INDEX_SHEET___ASAP_Utilities">#REF!</definedName>
    <definedName name="Data">#REF!</definedName>
    <definedName name="SearchKey">#REF!</definedName>
    <definedName name="Tabulky">[1]Tabulky!$A$1:$G$65536</definedName>
  </definedNames>
  <calcPr calcId="125725"/>
</workbook>
</file>

<file path=xl/calcChain.xml><?xml version="1.0" encoding="utf-8"?>
<calcChain xmlns="http://schemas.openxmlformats.org/spreadsheetml/2006/main">
  <c r="H58" i="19"/>
  <c r="G58"/>
  <c r="E58"/>
  <c r="D58"/>
  <c r="C58"/>
  <c r="H57"/>
  <c r="G57"/>
  <c r="E57"/>
  <c r="D57"/>
  <c r="C57"/>
  <c r="H56"/>
  <c r="G56"/>
  <c r="E56"/>
  <c r="D56"/>
  <c r="C56"/>
  <c r="H55"/>
  <c r="G55"/>
  <c r="E55"/>
  <c r="D55"/>
  <c r="C55"/>
  <c r="H54"/>
  <c r="G54"/>
  <c r="E54"/>
  <c r="D54"/>
  <c r="C54"/>
  <c r="H53"/>
  <c r="G53"/>
  <c r="E53"/>
  <c r="D53"/>
  <c r="C53"/>
  <c r="H52"/>
  <c r="G52"/>
  <c r="E52"/>
  <c r="D52"/>
  <c r="C52"/>
  <c r="H51"/>
  <c r="G51"/>
  <c r="E51"/>
  <c r="D51"/>
  <c r="C51"/>
  <c r="H50"/>
  <c r="G50"/>
  <c r="E50"/>
  <c r="D50"/>
  <c r="C50"/>
  <c r="H49"/>
  <c r="G49"/>
  <c r="E49"/>
  <c r="D49"/>
  <c r="C49"/>
  <c r="H48"/>
  <c r="G48"/>
  <c r="E48"/>
  <c r="D48"/>
  <c r="C48"/>
  <c r="H47"/>
  <c r="G47"/>
  <c r="E47"/>
  <c r="D47"/>
  <c r="C47"/>
  <c r="H44"/>
  <c r="G44"/>
  <c r="E44"/>
  <c r="D44"/>
  <c r="C44"/>
  <c r="H43"/>
  <c r="G43"/>
  <c r="E43"/>
  <c r="D43"/>
  <c r="C43"/>
  <c r="H42"/>
  <c r="G42"/>
  <c r="E42"/>
  <c r="D42"/>
  <c r="C42"/>
  <c r="H41"/>
  <c r="G41"/>
  <c r="E41"/>
  <c r="D41"/>
  <c r="C41"/>
  <c r="H40"/>
  <c r="G40"/>
  <c r="F40"/>
  <c r="H39"/>
  <c r="G39"/>
  <c r="F39"/>
  <c r="H38"/>
  <c r="G38"/>
  <c r="F38"/>
  <c r="H37"/>
  <c r="G37"/>
  <c r="F37"/>
  <c r="H36"/>
  <c r="G36"/>
  <c r="E36"/>
  <c r="D36"/>
  <c r="F36" s="1"/>
  <c r="C36"/>
  <c r="H35"/>
  <c r="G35"/>
  <c r="E35"/>
  <c r="D35"/>
  <c r="C35"/>
  <c r="H34"/>
  <c r="G34"/>
  <c r="E34"/>
  <c r="D34"/>
  <c r="F34" s="1"/>
  <c r="C34"/>
  <c r="H33"/>
  <c r="G33"/>
  <c r="E33"/>
  <c r="D33"/>
  <c r="C33"/>
  <c r="E32"/>
  <c r="D32"/>
  <c r="F32" s="1"/>
  <c r="I32" s="1"/>
  <c r="C32"/>
  <c r="E31"/>
  <c r="D31"/>
  <c r="C31"/>
  <c r="E30"/>
  <c r="D30"/>
  <c r="F30" s="1"/>
  <c r="I30" s="1"/>
  <c r="C30"/>
  <c r="E29"/>
  <c r="D29"/>
  <c r="C29"/>
  <c r="H26"/>
  <c r="G26"/>
  <c r="E26"/>
  <c r="D26"/>
  <c r="F26" s="1"/>
  <c r="C26"/>
  <c r="H25"/>
  <c r="G25"/>
  <c r="E25"/>
  <c r="D25"/>
  <c r="C25"/>
  <c r="G24"/>
  <c r="F24"/>
  <c r="G23"/>
  <c r="F23"/>
  <c r="E20"/>
  <c r="D20"/>
  <c r="C20"/>
  <c r="E19"/>
  <c r="D19"/>
  <c r="C19"/>
  <c r="E18"/>
  <c r="D18"/>
  <c r="F18" s="1"/>
  <c r="I18" s="1"/>
  <c r="C18"/>
  <c r="E17"/>
  <c r="D17"/>
  <c r="C17"/>
  <c r="H16"/>
  <c r="G16"/>
  <c r="E16"/>
  <c r="D16"/>
  <c r="F16" s="1"/>
  <c r="C16"/>
  <c r="H15"/>
  <c r="G15"/>
  <c r="E15"/>
  <c r="D15"/>
  <c r="C15"/>
  <c r="H14"/>
  <c r="G14"/>
  <c r="E14"/>
  <c r="D14"/>
  <c r="F14" s="1"/>
  <c r="C14"/>
  <c r="H13"/>
  <c r="G13"/>
  <c r="E13"/>
  <c r="D13"/>
  <c r="C13"/>
  <c r="H12"/>
  <c r="H22" s="1"/>
  <c r="G12"/>
  <c r="G22" s="1"/>
  <c r="G28" s="1"/>
  <c r="G46" s="1"/>
  <c r="E12"/>
  <c r="E22" s="1"/>
  <c r="E28" s="1"/>
  <c r="E46" s="1"/>
  <c r="D12"/>
  <c r="D22" s="1"/>
  <c r="D28" s="1"/>
  <c r="D46" s="1"/>
  <c r="C12"/>
  <c r="C22" s="1"/>
  <c r="C28" s="1"/>
  <c r="C46" s="1"/>
  <c r="H11"/>
  <c r="H21" s="1"/>
  <c r="G11"/>
  <c r="G21" s="1"/>
  <c r="G27" s="1"/>
  <c r="G45" s="1"/>
  <c r="E11"/>
  <c r="E21" s="1"/>
  <c r="E27" s="1"/>
  <c r="E45" s="1"/>
  <c r="D11"/>
  <c r="D21" s="1"/>
  <c r="D27" s="1"/>
  <c r="D45" s="1"/>
  <c r="C11"/>
  <c r="C21" s="1"/>
  <c r="C27" s="1"/>
  <c r="C45" s="1"/>
  <c r="F20" l="1"/>
  <c r="I20" s="1"/>
  <c r="I23"/>
  <c r="I24"/>
  <c r="I36"/>
  <c r="I38"/>
  <c r="I40"/>
  <c r="F42"/>
  <c r="F43"/>
  <c r="F44"/>
  <c r="F47"/>
  <c r="F48"/>
  <c r="F49"/>
  <c r="F50"/>
  <c r="F51"/>
  <c r="F52"/>
  <c r="F53"/>
  <c r="F54"/>
  <c r="F55"/>
  <c r="F56"/>
  <c r="F57"/>
  <c r="F58"/>
  <c r="F13"/>
  <c r="F15"/>
  <c r="F17"/>
  <c r="I17" s="1"/>
  <c r="F19"/>
  <c r="I19" s="1"/>
  <c r="F25"/>
  <c r="F29"/>
  <c r="I29" s="1"/>
  <c r="F31"/>
  <c r="I31" s="1"/>
  <c r="F33"/>
  <c r="I33" s="1"/>
  <c r="F35"/>
  <c r="I35" s="1"/>
  <c r="I37"/>
  <c r="I39"/>
  <c r="F41"/>
  <c r="H28"/>
  <c r="I13"/>
  <c r="I14"/>
  <c r="I15"/>
  <c r="I16"/>
  <c r="I25"/>
  <c r="I26"/>
  <c r="I34"/>
  <c r="I44"/>
  <c r="I58"/>
  <c r="H27"/>
  <c r="I41"/>
  <c r="I42"/>
  <c r="I43"/>
  <c r="I47"/>
  <c r="I48"/>
  <c r="I49"/>
  <c r="I50"/>
  <c r="I51"/>
  <c r="I52"/>
  <c r="I53"/>
  <c r="I54"/>
  <c r="I55"/>
  <c r="I56"/>
  <c r="I57"/>
  <c r="F12"/>
  <c r="F22" s="1"/>
  <c r="F28" s="1"/>
  <c r="F46" s="1"/>
  <c r="F11"/>
  <c r="F21" s="1"/>
  <c r="F27" s="1"/>
  <c r="F45" s="1"/>
  <c r="I27" l="1"/>
  <c r="H45"/>
  <c r="I45" s="1"/>
  <c r="H46"/>
  <c r="I46" s="1"/>
  <c r="I28"/>
  <c r="I12"/>
  <c r="I11"/>
  <c r="I21"/>
  <c r="I22"/>
</calcChain>
</file>

<file path=xl/sharedStrings.xml><?xml version="1.0" encoding="utf-8"?>
<sst xmlns="http://schemas.openxmlformats.org/spreadsheetml/2006/main" count="73" uniqueCount="73">
  <si>
    <t>Rok</t>
  </si>
  <si>
    <t>Year</t>
  </si>
  <si>
    <t>Tuzemské přírodní zdroje</t>
  </si>
  <si>
    <t>Indigenous Production</t>
  </si>
  <si>
    <t>Import</t>
  </si>
  <si>
    <t>Export</t>
  </si>
  <si>
    <t>Prvotní energetické zdroje celkem</t>
  </si>
  <si>
    <t>Total Primary Energy Sources</t>
  </si>
  <si>
    <t>Výroba - výtěžky energetických pochodů</t>
  </si>
  <si>
    <t>Total Final Consumption</t>
  </si>
  <si>
    <t>Konečná spotřeba celkem</t>
  </si>
  <si>
    <t>Transmission and Distribution Losses</t>
  </si>
  <si>
    <t>Fuels Extraction and Preparation Working Consumption</t>
  </si>
  <si>
    <t>Provozovací spotřeba při těžbě a úpravě paliv</t>
  </si>
  <si>
    <t>Working Consumption at Fuels Upgrading Processes</t>
  </si>
  <si>
    <t>Provozovací spotřeba při zušlechťování paliv</t>
  </si>
  <si>
    <t xml:space="preserve">Zdroje celkem včetně výtěžků </t>
  </si>
  <si>
    <t>Z t r á t y  v rozvodu energie, skládce</t>
  </si>
  <si>
    <t>Electricity Use for Heat Generation</t>
  </si>
  <si>
    <t>Spotřeba elektřiny na výrobu tepla</t>
  </si>
  <si>
    <t>Own Electricity Use for Electricity Generation</t>
  </si>
  <si>
    <t>Total Electricity Production Input</t>
  </si>
  <si>
    <t>Vsázka při výrobě elektřiny celkem</t>
  </si>
  <si>
    <t>Total Heat Production Input</t>
  </si>
  <si>
    <t>Vsázka při výrobě tepla celkem</t>
  </si>
  <si>
    <t>Charge/Input at Fuels Upgrading  Processes</t>
  </si>
  <si>
    <t>Total Sources Including Transformation Sector</t>
  </si>
  <si>
    <t>Transformation Sector (Outputs of En.Processes)</t>
  </si>
  <si>
    <t>Druhotné zdroje</t>
  </si>
  <si>
    <t>Other sources (+), Other Decreased (-)</t>
  </si>
  <si>
    <t>Jiné  zdroje (+), úbytky (-)</t>
  </si>
  <si>
    <t>V ý v o z</t>
  </si>
  <si>
    <t>D o v o z</t>
  </si>
  <si>
    <t>electricity</t>
  </si>
  <si>
    <t>heat</t>
  </si>
  <si>
    <t>total</t>
  </si>
  <si>
    <t>gaseous</t>
  </si>
  <si>
    <t>liquid</t>
  </si>
  <si>
    <t>solid</t>
  </si>
  <si>
    <t>Total</t>
  </si>
  <si>
    <t>elektřina</t>
  </si>
  <si>
    <t>teplo</t>
  </si>
  <si>
    <t>celkem</t>
  </si>
  <si>
    <t>plynná</t>
  </si>
  <si>
    <t>kapalná</t>
  </si>
  <si>
    <t>tuhá</t>
  </si>
  <si>
    <t>Energy</t>
  </si>
  <si>
    <t>Fuels</t>
  </si>
  <si>
    <t>Celkem</t>
  </si>
  <si>
    <t>E n e r g i e</t>
  </si>
  <si>
    <t>P a l i v a</t>
  </si>
  <si>
    <t>Total Energy Balance</t>
  </si>
  <si>
    <t>Souhrnná energetická bilance</t>
  </si>
  <si>
    <t>Tabulka (Table): 8.0</t>
  </si>
  <si>
    <t>Období (Period): 2012, 2011</t>
  </si>
  <si>
    <t xml:space="preserve">Měřící jednotka (Unit): TJ </t>
  </si>
  <si>
    <t>Čerpání (+), doplnění (- ) zásob</t>
  </si>
  <si>
    <t>Stock Draw (+), Stocks Build (-)</t>
  </si>
  <si>
    <t>Secondary Energy Sources</t>
  </si>
  <si>
    <t>Vsázka při zušlechťování paliv</t>
  </si>
  <si>
    <t>Spotřeba v zemědělství a lesnictví</t>
  </si>
  <si>
    <t>Consumption in Agriculture and Forestry</t>
  </si>
  <si>
    <t>Spotřeba v průmyslu</t>
  </si>
  <si>
    <t>Consumption in Industry</t>
  </si>
  <si>
    <t>Spotřeba ve stavebnictví</t>
  </si>
  <si>
    <t>Consumption in Construction</t>
  </si>
  <si>
    <t>Spotřeba v dopravě</t>
  </si>
  <si>
    <t>Consumption in Transport</t>
  </si>
  <si>
    <t>Spotřeba ostatních odvětví</t>
  </si>
  <si>
    <t>Consumption in other Sectors</t>
  </si>
  <si>
    <t>Spotřeba v domácnostech</t>
  </si>
  <si>
    <t>Consumption in Households</t>
  </si>
  <si>
    <t>Vlastní spotřeba elektřiny na výrobu elektřiny</t>
  </si>
</sst>
</file>

<file path=xl/styles.xml><?xml version="1.0" encoding="utf-8"?>
<styleSheet xmlns="http://schemas.openxmlformats.org/spreadsheetml/2006/main">
  <numFmts count="1">
    <numFmt numFmtId="5" formatCode="#,##0\ &quot;Kč&quot;;\-#,##0\ &quot;Kč&quot;"/>
  </numFmts>
  <fonts count="15">
    <font>
      <sz val="10"/>
      <name val="Arial CE"/>
      <charset val="238"/>
    </font>
    <font>
      <sz val="10"/>
      <name val="Arial"/>
      <family val="2"/>
      <charset val="238"/>
    </font>
    <font>
      <i/>
      <sz val="11"/>
      <name val="Arial CE"/>
      <charset val="238"/>
    </font>
    <font>
      <i/>
      <sz val="9"/>
      <name val="Arial"/>
      <family val="2"/>
      <charset val="238"/>
    </font>
    <font>
      <i/>
      <sz val="9"/>
      <name val="Arial"/>
      <family val="2"/>
    </font>
    <font>
      <sz val="10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i/>
      <sz val="10"/>
      <name val="Arial CE"/>
      <family val="2"/>
      <charset val="238"/>
    </font>
    <font>
      <b/>
      <sz val="10"/>
      <name val="Arial CE"/>
      <family val="2"/>
      <charset val="238"/>
    </font>
    <font>
      <i/>
      <sz val="10"/>
      <name val="Arial"/>
      <family val="2"/>
    </font>
    <font>
      <b/>
      <sz val="10"/>
      <name val="Arial"/>
      <family val="2"/>
    </font>
    <font>
      <b/>
      <sz val="18"/>
      <name val="Arial CE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</borders>
  <cellStyleXfs count="11">
    <xf numFmtId="0" fontId="0" fillId="0" borderId="0"/>
    <xf numFmtId="0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0" fontId="14" fillId="0" borderId="0"/>
    <xf numFmtId="0" fontId="1" fillId="0" borderId="0"/>
    <xf numFmtId="0" fontId="1" fillId="0" borderId="0"/>
    <xf numFmtId="0" fontId="5" fillId="0" borderId="0">
      <alignment vertical="top"/>
    </xf>
    <xf numFmtId="2" fontId="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86">
    <xf numFmtId="0" fontId="0" fillId="0" borderId="0" xfId="0"/>
    <xf numFmtId="0" fontId="2" fillId="0" borderId="0" xfId="5" applyFont="1" applyAlignment="1">
      <alignment horizontal="left" vertical="top"/>
    </xf>
    <xf numFmtId="0" fontId="6" fillId="0" borderId="0" xfId="5" applyFont="1" applyAlignment="1"/>
    <xf numFmtId="0" fontId="4" fillId="0" borderId="1" xfId="5" applyFont="1" applyBorder="1" applyAlignment="1">
      <alignment wrapText="1"/>
    </xf>
    <xf numFmtId="3" fontId="0" fillId="0" borderId="0" xfId="0" applyNumberFormat="1"/>
    <xf numFmtId="3" fontId="5" fillId="0" borderId="2" xfId="7" applyNumberFormat="1" applyFill="1" applyBorder="1" applyAlignment="1"/>
    <xf numFmtId="3" fontId="5" fillId="0" borderId="3" xfId="7" applyNumberFormat="1" applyFill="1" applyBorder="1" applyAlignment="1"/>
    <xf numFmtId="0" fontId="5" fillId="0" borderId="4" xfId="7" applyBorder="1" applyAlignment="1">
      <alignment horizontal="center"/>
    </xf>
    <xf numFmtId="0" fontId="9" fillId="0" borderId="4" xfId="7" applyFont="1" applyBorder="1" applyAlignment="1"/>
    <xf numFmtId="3" fontId="5" fillId="0" borderId="5" xfId="7" applyNumberFormat="1" applyFill="1" applyBorder="1" applyAlignment="1"/>
    <xf numFmtId="3" fontId="5" fillId="0" borderId="6" xfId="7" applyNumberFormat="1" applyFill="1" applyBorder="1" applyAlignment="1"/>
    <xf numFmtId="0" fontId="5" fillId="0" borderId="7" xfId="7" applyBorder="1" applyAlignment="1">
      <alignment horizontal="center"/>
    </xf>
    <xf numFmtId="0" fontId="10" fillId="0" borderId="7" xfId="7" applyFont="1" applyBorder="1" applyAlignment="1"/>
    <xf numFmtId="3" fontId="5" fillId="0" borderId="8" xfId="7" applyNumberFormat="1" applyFill="1" applyBorder="1" applyAlignment="1"/>
    <xf numFmtId="3" fontId="5" fillId="0" borderId="9" xfId="7" applyNumberFormat="1" applyFill="1" applyBorder="1" applyAlignment="1"/>
    <xf numFmtId="0" fontId="5" fillId="0" borderId="10" xfId="7" applyBorder="1" applyAlignment="1">
      <alignment horizontal="center"/>
    </xf>
    <xf numFmtId="0" fontId="9" fillId="0" borderId="10" xfId="7" applyFont="1" applyBorder="1" applyAlignment="1"/>
    <xf numFmtId="3" fontId="5" fillId="0" borderId="11" xfId="7" applyNumberFormat="1" applyFill="1" applyBorder="1" applyAlignment="1"/>
    <xf numFmtId="3" fontId="5" fillId="0" borderId="12" xfId="7" applyNumberFormat="1" applyFill="1" applyBorder="1" applyAlignment="1"/>
    <xf numFmtId="0" fontId="5" fillId="0" borderId="13" xfId="7" applyBorder="1" applyAlignment="1">
      <alignment horizontal="center"/>
    </xf>
    <xf numFmtId="0" fontId="10" fillId="0" borderId="13" xfId="7" applyFont="1" applyBorder="1" applyAlignment="1"/>
    <xf numFmtId="0" fontId="9" fillId="0" borderId="7" xfId="7" applyFont="1" applyBorder="1" applyAlignment="1"/>
    <xf numFmtId="3" fontId="5" fillId="0" borderId="11" xfId="7" applyNumberFormat="1" applyBorder="1" applyAlignment="1"/>
    <xf numFmtId="3" fontId="5" fillId="0" borderId="12" xfId="7" applyNumberFormat="1" applyBorder="1" applyAlignment="1"/>
    <xf numFmtId="3" fontId="5" fillId="2" borderId="5" xfId="7" applyNumberFormat="1" applyFill="1" applyBorder="1" applyAlignment="1"/>
    <xf numFmtId="3" fontId="5" fillId="2" borderId="6" xfId="7" applyNumberFormat="1" applyFill="1" applyBorder="1" applyAlignment="1"/>
    <xf numFmtId="0" fontId="5" fillId="2" borderId="7" xfId="7" applyFill="1" applyBorder="1" applyAlignment="1">
      <alignment horizontal="center"/>
    </xf>
    <xf numFmtId="0" fontId="9" fillId="2" borderId="7" xfId="7" applyFont="1" applyFill="1" applyBorder="1" applyAlignment="1"/>
    <xf numFmtId="0" fontId="10" fillId="2" borderId="7" xfId="7" applyFont="1" applyFill="1" applyBorder="1" applyAlignment="1"/>
    <xf numFmtId="3" fontId="5" fillId="0" borderId="8" xfId="7" applyNumberFormat="1" applyBorder="1" applyAlignment="1"/>
    <xf numFmtId="3" fontId="5" fillId="0" borderId="9" xfId="7" applyNumberFormat="1" applyBorder="1" applyAlignment="1"/>
    <xf numFmtId="3" fontId="5" fillId="0" borderId="5" xfId="7" applyNumberFormat="1" applyBorder="1" applyAlignment="1"/>
    <xf numFmtId="3" fontId="5" fillId="0" borderId="6" xfId="7" applyNumberFormat="1" applyBorder="1" applyAlignment="1"/>
    <xf numFmtId="0" fontId="10" fillId="0" borderId="7" xfId="7" applyFont="1" applyBorder="1" applyAlignment="1">
      <alignment horizontal="left"/>
    </xf>
    <xf numFmtId="0" fontId="11" fillId="0" borderId="14" xfId="6" applyFont="1" applyBorder="1" applyAlignment="1">
      <alignment vertical="top"/>
    </xf>
    <xf numFmtId="0" fontId="12" fillId="0" borderId="15" xfId="6" applyFont="1" applyBorder="1" applyAlignment="1">
      <alignment vertical="top"/>
    </xf>
    <xf numFmtId="0" fontId="12" fillId="0" borderId="16" xfId="6" applyFont="1" applyBorder="1" applyAlignment="1">
      <alignment vertical="top"/>
    </xf>
    <xf numFmtId="0" fontId="3" fillId="0" borderId="14" xfId="5" applyFont="1" applyBorder="1" applyAlignment="1">
      <alignment wrapText="1"/>
    </xf>
    <xf numFmtId="0" fontId="10" fillId="0" borderId="13" xfId="7" applyFont="1" applyBorder="1" applyAlignment="1">
      <alignment horizontal="left"/>
    </xf>
    <xf numFmtId="0" fontId="9" fillId="0" borderId="7" xfId="7" applyFont="1" applyBorder="1" applyAlignment="1">
      <alignment horizontal="left"/>
    </xf>
    <xf numFmtId="0" fontId="9" fillId="0" borderId="10" xfId="7" applyFont="1" applyBorder="1" applyAlignment="1">
      <alignment horizontal="left"/>
    </xf>
    <xf numFmtId="3" fontId="0" fillId="0" borderId="5" xfId="0" applyNumberFormat="1" applyBorder="1"/>
    <xf numFmtId="3" fontId="0" fillId="0" borderId="6" xfId="0" applyNumberFormat="1" applyBorder="1"/>
    <xf numFmtId="0" fontId="10" fillId="0" borderId="7" xfId="0" applyFont="1" applyBorder="1"/>
    <xf numFmtId="3" fontId="0" fillId="2" borderId="8" xfId="0" applyNumberFormat="1" applyFill="1" applyBorder="1"/>
    <xf numFmtId="3" fontId="0" fillId="2" borderId="9" xfId="0" applyNumberFormat="1" applyFill="1" applyBorder="1"/>
    <xf numFmtId="0" fontId="5" fillId="2" borderId="10" xfId="7" applyFill="1" applyBorder="1" applyAlignment="1">
      <alignment horizontal="center"/>
    </xf>
    <xf numFmtId="0" fontId="9" fillId="2" borderId="10" xfId="0" applyFont="1" applyFill="1" applyBorder="1"/>
    <xf numFmtId="3" fontId="5" fillId="2" borderId="11" xfId="7" applyNumberFormat="1" applyFill="1" applyBorder="1" applyAlignment="1"/>
    <xf numFmtId="3" fontId="5" fillId="2" borderId="12" xfId="7" applyNumberFormat="1" applyFill="1" applyBorder="1" applyAlignment="1"/>
    <xf numFmtId="0" fontId="5" fillId="2" borderId="13" xfId="7" applyFill="1" applyBorder="1" applyAlignment="1">
      <alignment horizontal="center"/>
    </xf>
    <xf numFmtId="0" fontId="10" fillId="2" borderId="13" xfId="7" applyFont="1" applyFill="1" applyBorder="1" applyAlignment="1"/>
    <xf numFmtId="3" fontId="5" fillId="2" borderId="17" xfId="7" applyNumberFormat="1" applyFill="1" applyBorder="1" applyAlignment="1"/>
    <xf numFmtId="3" fontId="5" fillId="2" borderId="18" xfId="7" applyNumberFormat="1" applyFill="1" applyBorder="1" applyAlignment="1"/>
    <xf numFmtId="0" fontId="5" fillId="2" borderId="19" xfId="7" applyFill="1" applyBorder="1" applyAlignment="1">
      <alignment horizontal="center"/>
    </xf>
    <xf numFmtId="0" fontId="10" fillId="2" borderId="19" xfId="7" applyFont="1" applyFill="1" applyBorder="1" applyAlignment="1"/>
    <xf numFmtId="0" fontId="9" fillId="3" borderId="20" xfId="7" applyFont="1" applyFill="1" applyBorder="1" applyAlignment="1">
      <alignment horizontal="center"/>
    </xf>
    <xf numFmtId="0" fontId="9" fillId="3" borderId="21" xfId="7" applyFont="1" applyFill="1" applyBorder="1" applyAlignment="1">
      <alignment horizontal="center"/>
    </xf>
    <xf numFmtId="0" fontId="5" fillId="3" borderId="7" xfId="7" applyFill="1" applyBorder="1" applyAlignment="1"/>
    <xf numFmtId="0" fontId="7" fillId="3" borderId="20" xfId="7" applyFont="1" applyFill="1" applyBorder="1" applyAlignment="1">
      <alignment horizontal="center"/>
    </xf>
    <xf numFmtId="0" fontId="10" fillId="3" borderId="9" xfId="7" applyFont="1" applyFill="1" applyBorder="1" applyAlignment="1">
      <alignment horizontal="center"/>
    </xf>
    <xf numFmtId="0" fontId="5" fillId="3" borderId="7" xfId="7" applyFill="1" applyBorder="1" applyAlignment="1">
      <alignment horizontal="centerContinuous"/>
    </xf>
    <xf numFmtId="0" fontId="5" fillId="3" borderId="22" xfId="7" applyFill="1" applyBorder="1" applyAlignment="1">
      <alignment horizontal="centerContinuous"/>
    </xf>
    <xf numFmtId="0" fontId="9" fillId="3" borderId="22" xfId="7" applyFont="1" applyFill="1" applyBorder="1" applyAlignment="1">
      <alignment horizontal="centerContinuous"/>
    </xf>
    <xf numFmtId="0" fontId="5" fillId="3" borderId="23" xfId="7" applyFill="1" applyBorder="1" applyAlignment="1">
      <alignment horizontal="centerContinuous"/>
    </xf>
    <xf numFmtId="0" fontId="10" fillId="3" borderId="24" xfId="7" applyFont="1" applyFill="1" applyBorder="1" applyAlignment="1">
      <alignment horizontal="centerContinuous"/>
    </xf>
    <xf numFmtId="0" fontId="5" fillId="3" borderId="24" xfId="7" applyFill="1" applyBorder="1" applyAlignment="1">
      <alignment horizontal="centerContinuous"/>
    </xf>
    <xf numFmtId="0" fontId="10" fillId="3" borderId="25" xfId="7" applyFont="1" applyFill="1" applyBorder="1" applyAlignment="1">
      <alignment horizontal="centerContinuous"/>
    </xf>
    <xf numFmtId="0" fontId="5" fillId="3" borderId="19" xfId="7" applyFill="1" applyBorder="1" applyAlignment="1">
      <alignment horizontal="centerContinuous"/>
    </xf>
    <xf numFmtId="0" fontId="5" fillId="0" borderId="0" xfId="7" applyAlignment="1"/>
    <xf numFmtId="0" fontId="6" fillId="0" borderId="0" xfId="5" applyFont="1" applyAlignment="1">
      <alignment horizontal="left"/>
    </xf>
    <xf numFmtId="0" fontId="7" fillId="0" borderId="13" xfId="7" applyFont="1" applyBorder="1" applyAlignment="1"/>
    <xf numFmtId="0" fontId="6" fillId="0" borderId="0" xfId="5" applyFont="1" applyAlignment="1"/>
    <xf numFmtId="0" fontId="10" fillId="3" borderId="17" xfId="7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9" fillId="3" borderId="5" xfId="7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10" fillId="0" borderId="0" xfId="7" applyFont="1" applyAlignment="1">
      <alignment horizontal="center"/>
    </xf>
    <xf numFmtId="0" fontId="9" fillId="0" borderId="0" xfId="0" applyFont="1" applyAlignment="1">
      <alignment horizontal="center"/>
    </xf>
    <xf numFmtId="0" fontId="10" fillId="3" borderId="19" xfId="7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9" fillId="3" borderId="26" xfId="7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/>
    </xf>
    <xf numFmtId="0" fontId="9" fillId="3" borderId="28" xfId="7" applyFont="1" applyFill="1" applyBorder="1" applyAlignment="1">
      <alignment horizontal="center" vertical="center"/>
    </xf>
    <xf numFmtId="0" fontId="0" fillId="0" borderId="29" xfId="0" applyBorder="1"/>
  </cellXfs>
  <cellStyles count="11">
    <cellStyle name="Datum" xfId="1"/>
    <cellStyle name="Finanční0" xfId="2"/>
    <cellStyle name="Měna0" xfId="3"/>
    <cellStyle name="normální" xfId="0" builtinId="0"/>
    <cellStyle name="normální 2" xfId="4"/>
    <cellStyle name="normální_A1" xfId="5"/>
    <cellStyle name="normální_A4" xfId="6"/>
    <cellStyle name="normální_BILANT98c" xfId="7"/>
    <cellStyle name="Pevný" xfId="8"/>
    <cellStyle name="Záhlaví 1" xfId="9"/>
    <cellStyle name="Záhlaví 2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\Enviros\Archive\&#268;S&#218;\Publikace\8106-06%20-%20Energetick&#233;%20bilance%202002%20-%202004\EB_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uh&#225;kapalplyn11_12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ok"/>
      <sheetName val="Tabulky"/>
      <sheetName val="TP01"/>
      <sheetName val="KP01"/>
      <sheetName val="PP01"/>
      <sheetName val="ET01"/>
      <sheetName val="TP02"/>
      <sheetName val="KP02"/>
      <sheetName val="PP02"/>
      <sheetName val="ET02"/>
      <sheetName val="TP03"/>
      <sheetName val="KP03"/>
      <sheetName val="PP03"/>
      <sheetName val="TP04"/>
      <sheetName val="KP04"/>
      <sheetName val="PP04"/>
      <sheetName val="TP05"/>
      <sheetName val="KP05"/>
      <sheetName val="PP05"/>
      <sheetName val="TP06"/>
      <sheetName val="KP06"/>
      <sheetName val="PP06"/>
      <sheetName val="EPB2004P"/>
    </sheetNames>
    <sheetDataSet>
      <sheetData sheetId="0"/>
      <sheetData sheetId="1">
        <row r="1">
          <cell r="A1" t="str">
            <v>Číslo</v>
          </cell>
          <cell r="B1" t="str">
            <v>Číslo EB</v>
          </cell>
          <cell r="C1" t="str">
            <v>Název</v>
          </cell>
          <cell r="D1" t="str">
            <v>Name</v>
          </cell>
          <cell r="E1" t="str">
            <v>Kód</v>
          </cell>
          <cell r="F1" t="str">
            <v>Code</v>
          </cell>
          <cell r="G1" t="str">
            <v>List</v>
          </cell>
        </row>
        <row r="2">
          <cell r="A2">
            <v>1</v>
          </cell>
          <cell r="B2" t="str">
            <v>A 1-1</v>
          </cell>
          <cell r="C2" t="str">
            <v>Zdroje tuhých paliv [tis. tun]</v>
          </cell>
          <cell r="D2" t="str">
            <v>Sources of Solid Fuels [1000 tonnes]</v>
          </cell>
          <cell r="E2" t="str">
            <v>Tabulka: A 1-1</v>
          </cell>
          <cell r="F2" t="str">
            <v>Table: A 1-1</v>
          </cell>
          <cell r="G2" t="str">
            <v>TP01</v>
          </cell>
        </row>
        <row r="3">
          <cell r="A3">
            <v>2</v>
          </cell>
          <cell r="B3" t="str">
            <v>A 1-2</v>
          </cell>
          <cell r="C3" t="str">
            <v>Zdroje tuhých paliv [TJ]</v>
          </cell>
          <cell r="D3" t="str">
            <v>Sources of Solid Fuels [TJ]</v>
          </cell>
          <cell r="E3" t="str">
            <v>Tabulka: A 1-2</v>
          </cell>
          <cell r="F3" t="str">
            <v>Table: A 1-2</v>
          </cell>
          <cell r="G3" t="str">
            <v>TP01</v>
          </cell>
        </row>
        <row r="4">
          <cell r="A4">
            <v>3</v>
          </cell>
          <cell r="B4" t="str">
            <v>B 1-1</v>
          </cell>
          <cell r="C4" t="str">
            <v>Zdroje kapalných paliv [tis. tun]</v>
          </cell>
          <cell r="D4" t="str">
            <v>Sources of Liquid Fuels [1000 tonnes]</v>
          </cell>
          <cell r="E4" t="str">
            <v>Tabulka: B 1-1</v>
          </cell>
          <cell r="F4" t="str">
            <v>Table: B 1-1</v>
          </cell>
          <cell r="G4" t="str">
            <v>KP01</v>
          </cell>
        </row>
        <row r="5">
          <cell r="A5">
            <v>4</v>
          </cell>
          <cell r="B5" t="str">
            <v>B 1-2</v>
          </cell>
          <cell r="C5" t="str">
            <v>Zdroje kapalných paliv [TJ]</v>
          </cell>
          <cell r="D5" t="str">
            <v>Sources of Liquid Fuels [TJ]</v>
          </cell>
          <cell r="E5" t="str">
            <v>Tabulka: B 1-2</v>
          </cell>
          <cell r="F5" t="str">
            <v>Table: B 1-2</v>
          </cell>
          <cell r="G5" t="str">
            <v>KP01</v>
          </cell>
        </row>
        <row r="6">
          <cell r="A6">
            <v>5</v>
          </cell>
          <cell r="B6" t="str">
            <v>C 1-1</v>
          </cell>
          <cell r="C6" t="str">
            <v>Zdroje plynných paliv [mil. m3]</v>
          </cell>
          <cell r="D6" t="str">
            <v>Sources of Gaseous Fuels [million cubic meters]</v>
          </cell>
          <cell r="E6" t="str">
            <v>Tabulka: C 1-1</v>
          </cell>
          <cell r="F6" t="str">
            <v>Table: C 1-1</v>
          </cell>
          <cell r="G6" t="str">
            <v>PP01</v>
          </cell>
        </row>
        <row r="7">
          <cell r="A7">
            <v>6</v>
          </cell>
          <cell r="B7" t="str">
            <v>C 1-2</v>
          </cell>
          <cell r="C7" t="str">
            <v>Zdroje plynných paliv [TJ]</v>
          </cell>
          <cell r="D7" t="str">
            <v>Sources of Gaseous Fuels [TJ]</v>
          </cell>
          <cell r="E7" t="str">
            <v>Tabulka: C 1-2</v>
          </cell>
          <cell r="F7" t="str">
            <v>Table: C 1-2</v>
          </cell>
          <cell r="G7" t="str">
            <v>PP01</v>
          </cell>
        </row>
        <row r="8">
          <cell r="A8">
            <v>7</v>
          </cell>
          <cell r="B8" t="str">
            <v>D 1</v>
          </cell>
          <cell r="C8" t="str">
            <v>Zdroje elektřiny a tepla</v>
          </cell>
          <cell r="D8" t="str">
            <v>Sources of Electricity and Heat</v>
          </cell>
          <cell r="E8" t="str">
            <v>Tabulka: D 1</v>
          </cell>
          <cell r="F8" t="str">
            <v>Table: D 1</v>
          </cell>
          <cell r="G8" t="str">
            <v>ET01</v>
          </cell>
        </row>
        <row r="9">
          <cell r="A9">
            <v>8</v>
          </cell>
          <cell r="B9" t="str">
            <v>A 2-1</v>
          </cell>
          <cell r="C9" t="str">
            <v>Celkové zdroje tuhých paliv, spotřeba v transformačním sektoru, při těžbě a dopravě paliv a konečná spotřeba celkem [tis. tun]</v>
          </cell>
          <cell r="D9" t="str">
            <v>Total Sources of Solid Fuels, Consumption in Transformation Sector, at Fuels Extraction and Transport and Total Final Consumption [1000 tonnes]</v>
          </cell>
          <cell r="E9" t="str">
            <v>Tabulka: A 2-1</v>
          </cell>
          <cell r="F9" t="str">
            <v>Table: A 2-1</v>
          </cell>
          <cell r="G9" t="str">
            <v>TP02</v>
          </cell>
        </row>
        <row r="10">
          <cell r="A10">
            <v>9</v>
          </cell>
          <cell r="B10" t="str">
            <v>A 2-2</v>
          </cell>
          <cell r="C10" t="str">
            <v>Celkové zdroje tuhých paliv, spotřeba v transformačním sektoru, při těžbě a dopravě paliv a konečná spotřeba celkem [TJ]</v>
          </cell>
          <cell r="D10" t="str">
            <v>Total Sources of Solid Fuels, Consumption in Transformation Sector, at Fuels Extraction and Transport and Total Final Consumption [TJ]</v>
          </cell>
          <cell r="E10" t="str">
            <v>Tabulka: A 2-2</v>
          </cell>
          <cell r="F10" t="str">
            <v>Table: A 2-2</v>
          </cell>
          <cell r="G10" t="str">
            <v>TP02</v>
          </cell>
        </row>
        <row r="11">
          <cell r="A11">
            <v>10</v>
          </cell>
          <cell r="B11" t="str">
            <v>B 2-1</v>
          </cell>
          <cell r="C11" t="str">
            <v>Celkové zdroje kapalných paliv, spotřeba v transformačním sektoru, při těžbě a dopravě paliv a konečná spotřeba celkem [tis. tun]</v>
          </cell>
          <cell r="D11" t="str">
            <v>Total Sources of Liquid Fuels, Consumption in Transformation Sector, at Fuels Extraction and Transport and Total Final Consumption [1000 tonnes]</v>
          </cell>
          <cell r="E11" t="str">
            <v>Tabulka: B 2-1</v>
          </cell>
          <cell r="F11" t="str">
            <v>Table: B 2-1</v>
          </cell>
          <cell r="G11" t="str">
            <v>KP02</v>
          </cell>
        </row>
        <row r="12">
          <cell r="A12">
            <v>11</v>
          </cell>
          <cell r="B12" t="str">
            <v>B 2-2</v>
          </cell>
          <cell r="C12" t="str">
            <v>Celkové zdroje kapalných paliv, spotřeba v transformačním sektoru, při těžbě a dopravě paliv a konečná spotřeba celkem [TJ]</v>
          </cell>
          <cell r="D12" t="str">
            <v>Total Sources of Liquid Fuels, Consumption in Transformation Sector, at Fuels Extraction and Transport and Total Final Consumption [TJ]</v>
          </cell>
          <cell r="E12" t="str">
            <v>Tabulka: B 2-2</v>
          </cell>
          <cell r="F12" t="str">
            <v>Table: B 2-2</v>
          </cell>
          <cell r="G12" t="str">
            <v>KP02</v>
          </cell>
        </row>
        <row r="13">
          <cell r="A13">
            <v>12</v>
          </cell>
          <cell r="B13" t="str">
            <v>C 2-1</v>
          </cell>
          <cell r="C13" t="str">
            <v>Celkové zdroje plynných paliv, spotřeba v transformačním sektoru, při těžbě a dopravě paliv a konečná spotřeba celkem [mil. m3]</v>
          </cell>
          <cell r="D13" t="str">
            <v>Total Sources of Gaseous Fuels, Consumption in Transformation Sector, at Fuels Extraction and Transport and Total Final Consumption [million cubic meters]</v>
          </cell>
          <cell r="E13" t="str">
            <v>Tabulka: C 2-1</v>
          </cell>
          <cell r="F13" t="str">
            <v>Table: C 2-1</v>
          </cell>
          <cell r="G13" t="str">
            <v>PP02</v>
          </cell>
        </row>
        <row r="14">
          <cell r="A14">
            <v>13</v>
          </cell>
          <cell r="B14" t="str">
            <v>C 2-2</v>
          </cell>
          <cell r="C14" t="str">
            <v>Celkové zdroje plynných paliv, spotřeba v transformačním sektoru, při těžbě a dopravě paliv a konečná spotřeba celkem [TJ]</v>
          </cell>
          <cell r="D14" t="str">
            <v>Total Sources of Gaseous Fuels, Consumption in Transformation Sector, at Fuels Extraction and Transport and Total Final Consumption [TJ]</v>
          </cell>
          <cell r="E14" t="str">
            <v>Tabulka: C 2-2</v>
          </cell>
          <cell r="F14" t="str">
            <v>Table: C 2-2</v>
          </cell>
          <cell r="G14" t="str">
            <v>PP02</v>
          </cell>
        </row>
        <row r="15">
          <cell r="A15">
            <v>14</v>
          </cell>
          <cell r="B15" t="str">
            <v>D 2</v>
          </cell>
          <cell r="C15" t="str">
            <v>Celkové zdroje elektřiny a tepla, spotřeba v transformačním sektoru, při těžbě a dopravě paliv a konečná spotřeba celkem</v>
          </cell>
          <cell r="D15" t="str">
            <v>Total Sources of Electricity and Heat, Consumption in Transformation Sector, at Fuels Extraction and Transport and Total Final Consumption</v>
          </cell>
          <cell r="E15" t="str">
            <v>Tabulka: D 2</v>
          </cell>
          <cell r="F15" t="str">
            <v>Table: D 2</v>
          </cell>
          <cell r="G15" t="str">
            <v>PP02</v>
          </cell>
        </row>
        <row r="16">
          <cell r="A16">
            <v>15</v>
          </cell>
          <cell r="B16" t="str">
            <v>A 2.1.1-1</v>
          </cell>
          <cell r="C16" t="str">
            <v>Bilance energetických pochodů v procesech zušlechťování paliv (ve výrobě paliv) - spotřeba tuhých paliv (vsazené palivo a přímá provozovací spotřeba) [tis. tun]</v>
          </cell>
          <cell r="D16" t="str">
            <v>Balance of Energy Processes at Fuels Upgrading Processes (at Fuels Processing) - Consumption of Solid Fuels (Charged/Input Fuel and Direct Working Consumption) [1000 tonnes]</v>
          </cell>
          <cell r="E16" t="str">
            <v>Tabulka: A 2.1.1-1</v>
          </cell>
          <cell r="F16" t="str">
            <v>Table: A 2.1.1-1</v>
          </cell>
          <cell r="G16" t="str">
            <v>TP03</v>
          </cell>
        </row>
        <row r="17">
          <cell r="A17">
            <v>16</v>
          </cell>
          <cell r="B17" t="str">
            <v>A 2.1.1-2</v>
          </cell>
          <cell r="C17" t="str">
            <v>Bilance energetických pochodů v procesech zušlechťování paliv (ve výrobě paliv) - spotřeba tuhých paliv (vsazené palivo a přímá provozovací spotřeba) [TJ]</v>
          </cell>
          <cell r="D17" t="str">
            <v>Balance of Energy Processes at Fuels Upgrading Processes (at Fuels Processing) - Consumption of Solid Fuels (Charged/Input Fuel and Direct Working Consumption) [TJ]</v>
          </cell>
          <cell r="E17" t="str">
            <v>Tabulka: A 2.1.1-2</v>
          </cell>
          <cell r="F17" t="str">
            <v>Table: A 2.1.1-2</v>
          </cell>
          <cell r="G17" t="str">
            <v>TP03</v>
          </cell>
        </row>
        <row r="18">
          <cell r="A18">
            <v>17</v>
          </cell>
          <cell r="B18" t="str">
            <v>B 2.1.1-1</v>
          </cell>
          <cell r="C18" t="str">
            <v>Bilance energetických pochodů v procesech zušlechťování paliv (ve výrobě paliv) - spotřeba kapalných paliv (vsazené palivo a přímá provozovací spotřeba) [tis. tun]</v>
          </cell>
          <cell r="D18" t="str">
            <v>Balance of Energy Processes at Fuels Upgrading Processes (at Fuels Processing) - Consumption of Liquid Fuels (Charged/Input Fuel and Direct Working Consumption) [1000 tonnes]</v>
          </cell>
          <cell r="E18" t="str">
            <v>Tabulka: B 2.1.1-1</v>
          </cell>
          <cell r="F18" t="str">
            <v>Table: B 2.1.1-1</v>
          </cell>
          <cell r="G18" t="str">
            <v>KP03</v>
          </cell>
        </row>
        <row r="19">
          <cell r="A19">
            <v>18</v>
          </cell>
          <cell r="B19" t="str">
            <v>B 2.1.1-2</v>
          </cell>
          <cell r="C19" t="str">
            <v>Bilance energetických pochodů v procesech zušlechťování paliv (ve výrobě paliv) - spotřeba kapalných paliv (vsazené palivo a přímá provozovací spotřeba) [TJ]</v>
          </cell>
          <cell r="D19" t="str">
            <v>Balance of Energy Processes at Fuels Upgrading Processes (at Fuels Processing) - Consumption of Liquid Fuels (Charged/Input Fuel and Direct Working Consumption) [TJ]</v>
          </cell>
          <cell r="E19" t="str">
            <v>Tabulka: B 2.1.1-2</v>
          </cell>
          <cell r="F19" t="str">
            <v>Table: B 2.1.1-2</v>
          </cell>
          <cell r="G19" t="str">
            <v>KP03</v>
          </cell>
        </row>
        <row r="20">
          <cell r="A20">
            <v>19</v>
          </cell>
          <cell r="B20" t="str">
            <v>C 2.1.1-1</v>
          </cell>
          <cell r="C20" t="str">
            <v>Bilance energetických pochodů v procesech zušlechťování paliv (ve výrobě paliv) - spotřeba plynných paliv (vsazené palivo a přímá provozovací spotřeba) [mil. m3]</v>
          </cell>
          <cell r="D20" t="str">
            <v>Balance of Energy Processes at Fuels Upgrading Processes (at Fuels Processing) - Consumption of Gasous Fuels (Charged/Input Fuel and Direct Working Consumption) [million cubic meters]</v>
          </cell>
          <cell r="E20" t="str">
            <v>Tabulka: C 2.1.1-1</v>
          </cell>
          <cell r="F20" t="str">
            <v>Table: C 2.1.1-1</v>
          </cell>
          <cell r="G20" t="str">
            <v>PP03</v>
          </cell>
        </row>
        <row r="21">
          <cell r="A21">
            <v>20</v>
          </cell>
          <cell r="B21" t="str">
            <v>C 2.1.1-2</v>
          </cell>
          <cell r="C21" t="str">
            <v>Bilance energetických pochodů v procesech zušlechťování paliv (ve výrobě paliv) - spotřeba plynných paliv (vsazené palivo a přímá provozovací spotřeba) [TJ]</v>
          </cell>
          <cell r="D21" t="str">
            <v>Balance of Energy Processes at Fuels Upgrading Processes (at Fuels Processing) - Consumption of Gasous Fuels (Charged/Input Fuel and Direct Working Consumption) [TJ]</v>
          </cell>
          <cell r="E21" t="str">
            <v>Tabulka: C 2.1.1-2</v>
          </cell>
          <cell r="F21" t="str">
            <v>Table: C 2.1.1-2</v>
          </cell>
          <cell r="G21" t="str">
            <v>PP03</v>
          </cell>
        </row>
        <row r="22">
          <cell r="A22">
            <v>21</v>
          </cell>
          <cell r="B22" t="str">
            <v>A 2.1.2-1</v>
          </cell>
          <cell r="C22" t="str">
            <v>Bilance energetických pochodů v procesech zušlechťování paliv (ve výrobě paliv) spotřeba tuhých paliv (vsazené palivo) [tis. tun]</v>
          </cell>
          <cell r="D22" t="str">
            <v>Balance of Energy Processes at Fuels Upgrading Processes (at Fuels Processing) - Consumption of Solid Fuels (Charged/Input Fuel) [1000 tonnes]</v>
          </cell>
          <cell r="E22" t="str">
            <v>Tabulka: A 2.1.2-1</v>
          </cell>
          <cell r="F22" t="str">
            <v>Table: A 2.1.2-1</v>
          </cell>
          <cell r="G22" t="str">
            <v>TP03</v>
          </cell>
        </row>
        <row r="23">
          <cell r="A23">
            <v>22</v>
          </cell>
          <cell r="B23" t="str">
            <v>A 2.1.2-2</v>
          </cell>
          <cell r="C23" t="str">
            <v>Bilance energetických pochodů v procesech zušlechťování paliv (ve výrobě paliv) - spotřeba tuhých paliv (vsazené palivo) [TJ]</v>
          </cell>
          <cell r="D23" t="str">
            <v>Balance of Energy Processes at Fuels Upgrading Processes (at Fuels Processing) - Consumption of Solid Fuels (Charged/Input Fuel) [TJ]</v>
          </cell>
          <cell r="E23" t="str">
            <v>Tabulka: A 2.1.2-2</v>
          </cell>
          <cell r="F23" t="str">
            <v>Table: A 2.1.2-2</v>
          </cell>
          <cell r="G23" t="str">
            <v>TP03</v>
          </cell>
        </row>
        <row r="24">
          <cell r="A24">
            <v>23</v>
          </cell>
          <cell r="B24" t="str">
            <v>B 2.1.2-1</v>
          </cell>
          <cell r="C24" t="str">
            <v>Bilance energetických pochodů v procesech zušlechťování paliv (ve výrobě paliv) - spotřeba kapalných paliv (vsazené palivo) [tis. tun]</v>
          </cell>
          <cell r="D24" t="str">
            <v>Balance of Energy Processes at Fuels Upgrading Processes (at Fuels Processing) - Consumption of Liquid Fuels (Charged/Input Fuel) [1000 tonnes]</v>
          </cell>
          <cell r="E24" t="str">
            <v>Tabulka: B 2.1.2-1</v>
          </cell>
          <cell r="F24" t="str">
            <v>Table: B 2.1.2-1</v>
          </cell>
          <cell r="G24" t="str">
            <v>KP03</v>
          </cell>
        </row>
        <row r="25">
          <cell r="A25">
            <v>24</v>
          </cell>
          <cell r="B25" t="str">
            <v>B 2.1.2-2</v>
          </cell>
          <cell r="C25" t="str">
            <v>Bilance energetických pochodů v procesech zušlechťování paliv (ve výrobě paliv) - spotřeba kapalných paliv (vsazené palivo) [TJ]</v>
          </cell>
          <cell r="D25" t="str">
            <v>Balance of Energy Processes at Fuels Upgrading Processes (at Fuels Processing) - Consumption of Liquid Fuels (Charged/Input Fuel) [TJ]</v>
          </cell>
          <cell r="E25" t="str">
            <v>Tabulka: B 2.1.2-2</v>
          </cell>
          <cell r="F25" t="str">
            <v>Table: B 2.1.2-2</v>
          </cell>
          <cell r="G25" t="str">
            <v>KP03</v>
          </cell>
        </row>
        <row r="26">
          <cell r="A26">
            <v>25</v>
          </cell>
          <cell r="B26" t="str">
            <v>C 2.1.2-1</v>
          </cell>
          <cell r="C26" t="str">
            <v>Bilance energetických pochodů v procesech zušlechťování paliv (ve výrobě paliv) - spotřeba plynných paliv (vsazené palivo) [mil. m3]</v>
          </cell>
          <cell r="D26" t="str">
            <v>Balance of Energy Processes at Fuels Upgrading Processes (at Fuels Processing) - Consumption of Gaseous Fuels (Charged/Input Fuel) [million cubic meters]</v>
          </cell>
          <cell r="E26" t="str">
            <v>Tabulka: C 2.1.2-1</v>
          </cell>
          <cell r="F26" t="str">
            <v>Table: C 2.1.2-1</v>
          </cell>
          <cell r="G26" t="str">
            <v>PP03</v>
          </cell>
        </row>
        <row r="27">
          <cell r="A27">
            <v>26</v>
          </cell>
          <cell r="B27" t="str">
            <v>C 2.1.2-2</v>
          </cell>
          <cell r="C27" t="str">
            <v>Bilance energetických pochodů v procesech zušlechťování paliv (ve výrobě paliv) - spotřeba plynných paliv (vsazené palivo) [TJ]</v>
          </cell>
          <cell r="D27" t="str">
            <v>Balance of Energy Processes at Fuels Upgrading Processes (at Fuels Processing) - Consumption of Gaseous Fuels (Charged/Input Fuel) [TJ]</v>
          </cell>
          <cell r="E27" t="str">
            <v>Tabulka: C 2.1.2-2</v>
          </cell>
          <cell r="F27" t="str">
            <v>Table: C 2.1.2-2</v>
          </cell>
          <cell r="G27" t="str">
            <v>PP03</v>
          </cell>
        </row>
        <row r="28">
          <cell r="A28">
            <v>27</v>
          </cell>
          <cell r="B28" t="str">
            <v>A 2.1.3-1</v>
          </cell>
          <cell r="C28" t="str">
            <v>Bilance energetických pochodů v procesech zušlechťování paliv (ve výrobě paliv) spotřeba tuhých paliv (přímá provozovací spotřeba) [tis. tun]</v>
          </cell>
          <cell r="D28" t="str">
            <v>Balance of Energy Processes at Fuels Upgrading Processes (at Fuels Processing) - Consumption of Solid Fuels (Direct Working Consumption) [1000 tonnes]</v>
          </cell>
          <cell r="E28" t="str">
            <v>Tabulka: A 2.1.3-1</v>
          </cell>
          <cell r="F28" t="str">
            <v>Table: A 2.1.3-1</v>
          </cell>
          <cell r="G28" t="str">
            <v>TP04</v>
          </cell>
        </row>
        <row r="29">
          <cell r="A29">
            <v>28</v>
          </cell>
          <cell r="B29" t="str">
            <v>A 2.1.3-2</v>
          </cell>
          <cell r="C29" t="str">
            <v>Bilance energetických pochodů v procesech zušlechťování paliv (ve výrobě paliv) - spotřeba tuhých paliv (přímá provozovací spotřeba) [TJ]</v>
          </cell>
          <cell r="D29" t="str">
            <v>Balance of Energy Processes at Fuels Upgrading Processes (at Fuels Processing) - Consumption of Solid Fuels (Direct Working Consumption) [TJ]</v>
          </cell>
          <cell r="E29" t="str">
            <v>Tabulka: A 2.1.3-2</v>
          </cell>
          <cell r="F29" t="str">
            <v>Table: A 2.1.3-2</v>
          </cell>
          <cell r="G29" t="str">
            <v>TP04</v>
          </cell>
        </row>
        <row r="30">
          <cell r="A30">
            <v>29</v>
          </cell>
          <cell r="B30" t="str">
            <v>B 2.1.3-1</v>
          </cell>
          <cell r="C30" t="str">
            <v>Bilance energetických pochodů v procesech zušlechťování paliv (ve výrobě paliv) - spotřeba kapalných paliv (přímá provozovací spotřeba) [tis. tun]</v>
          </cell>
          <cell r="D30" t="str">
            <v>Balance of Energy Processes at Fuels Upgrading Processes (at Fuels Processing) - Consumption of Liquid Fuels (Direct Working Consumption) [1000 tonnes]</v>
          </cell>
          <cell r="E30" t="str">
            <v>Tabulka: B 2.1.3-1</v>
          </cell>
          <cell r="F30" t="str">
            <v>Table: B 2.1.3-1</v>
          </cell>
          <cell r="G30" t="str">
            <v>KP04</v>
          </cell>
        </row>
        <row r="31">
          <cell r="A31">
            <v>30</v>
          </cell>
          <cell r="B31" t="str">
            <v>B 2.1.3-2</v>
          </cell>
          <cell r="C31" t="str">
            <v>Bilance energetických pochodů v procesech zušlechťování paliv (ve výrobě paliv) - spotřeba kapalných paliv (přímá provozovací spotřeba) [TJ]</v>
          </cell>
          <cell r="D31" t="str">
            <v>Balance of Energy Processes at Fuels Upgrading Processes (at Fuels Processing) - Consumption of Liquid Fuels (Direct Working Consumption) [TJ]</v>
          </cell>
          <cell r="E31" t="str">
            <v>Tabulka: B 2.1.3-2</v>
          </cell>
          <cell r="F31" t="str">
            <v>Table: B 2.1.3-2</v>
          </cell>
          <cell r="G31" t="str">
            <v>KP04</v>
          </cell>
        </row>
        <row r="32">
          <cell r="A32">
            <v>31</v>
          </cell>
          <cell r="B32" t="str">
            <v>C 2.1.3-1</v>
          </cell>
          <cell r="C32" t="str">
            <v>Bilance energetických pochodů v procesech zušlechťování paliv (ve výrobě paliv) - spotřeba plynných paliv (přímá provozovací spotřeba) [mil. m3]</v>
          </cell>
          <cell r="D32" t="str">
            <v>Balance of Energy Processes at Fuels Upgrading Processes (at Fuels Processing) - Consumption of Gaseous Fuels (Direct Working Consumption) [million cubic meters]</v>
          </cell>
          <cell r="E32" t="str">
            <v>Tabulka: C 2.1.3-1</v>
          </cell>
          <cell r="F32" t="str">
            <v>Table: C 2.1.3-1</v>
          </cell>
          <cell r="G32" t="str">
            <v>PP04</v>
          </cell>
        </row>
        <row r="33">
          <cell r="A33">
            <v>32</v>
          </cell>
          <cell r="B33" t="str">
            <v>C 2.1.3-2</v>
          </cell>
          <cell r="C33" t="str">
            <v>Bilance energetických pochodů v procesech zušlechťování paliv (ve výrobě paliv) - spotřeba plynných paliv (přímá provozovací spotřeba) [TJ]</v>
          </cell>
          <cell r="D33" t="str">
            <v>Balance of Energy Processes at Fuels Upgrading Processes (at Fuels Processing) - Consumption of Gaseous Fuels (Direct Working Consumption) [TJ]</v>
          </cell>
          <cell r="E33" t="str">
            <v>Tabulka: C 2.1.3-2</v>
          </cell>
          <cell r="F33" t="str">
            <v>Table: C 2.1.3-2</v>
          </cell>
          <cell r="G33" t="str">
            <v>PP04</v>
          </cell>
        </row>
        <row r="34">
          <cell r="A34">
            <v>33</v>
          </cell>
          <cell r="B34" t="str">
            <v>A 2.1.4-1</v>
          </cell>
          <cell r="C34" t="str">
            <v>Bilance energetických pochodů v procesech zušlechťování paliv (ve výrobě paliv) - využité produkty energetických pochodů [tis. tun]</v>
          </cell>
          <cell r="D34" t="str">
            <v>Balance of Energy Processes at Fuels Upgrading Processes (at Fuels Processing) - Utilized Products of Energy Processes [1000 tonnes]</v>
          </cell>
          <cell r="E34" t="str">
            <v>Tabulka: A 2.1.4-1</v>
          </cell>
          <cell r="F34" t="str">
            <v>Table: A 2.1.4-1</v>
          </cell>
          <cell r="G34" t="str">
            <v>TP05</v>
          </cell>
        </row>
        <row r="35">
          <cell r="A35">
            <v>34</v>
          </cell>
          <cell r="B35" t="str">
            <v>A 2.1.4-2</v>
          </cell>
          <cell r="C35" t="str">
            <v>Bilance energetických pochodů v procesech zušlechťování paliv (ve výrobě paliv) - využité produkty energetických pochodů [TJ]</v>
          </cell>
          <cell r="D35" t="str">
            <v>Balance of Energy Processes at Fuels Upgrading Processes (at Fuels Processing) - Utilized Products of Energy Processes [TJ]</v>
          </cell>
          <cell r="E35" t="str">
            <v>Tabulka: A 2.1.4-2</v>
          </cell>
          <cell r="F35" t="str">
            <v>Table: A 2.1.4-2</v>
          </cell>
          <cell r="G35" t="str">
            <v>TP05</v>
          </cell>
        </row>
        <row r="36">
          <cell r="A36">
            <v>35</v>
          </cell>
          <cell r="B36" t="str">
            <v>B 2.1.4-1</v>
          </cell>
          <cell r="C36" t="str">
            <v>Bilance energetických pochodů v procesech zušlechťování paliv (ve výrobě paliv) - využité produkty energetických pochodů [tis. tun]</v>
          </cell>
          <cell r="D36" t="str">
            <v>Balance of Energy Processes at Fuels Upgrading Processes (at Fuels Processing) - Utilized Products of Energy Processes [1000 tonnes]</v>
          </cell>
          <cell r="E36" t="str">
            <v>Tabulka: B 2.1.4-1</v>
          </cell>
          <cell r="F36" t="str">
            <v>Table: B 2.1.4-1</v>
          </cell>
          <cell r="G36" t="str">
            <v>KP05</v>
          </cell>
        </row>
        <row r="37">
          <cell r="A37">
            <v>36</v>
          </cell>
          <cell r="B37" t="str">
            <v>B 2.1.4-2</v>
          </cell>
          <cell r="C37" t="str">
            <v>Bilance energetických pochodů v procesech zušlechťování paliv (ve výrobě paliv) - využité produkty energetických pochodů [TJ]</v>
          </cell>
          <cell r="D37" t="str">
            <v>Balance of Energy Processes at Fuels Upgrading Processes (at Fuels Processing) - Utilized Products of Energy Processes [TJ]</v>
          </cell>
          <cell r="E37" t="str">
            <v>Tabulka: B 2.1.4-2</v>
          </cell>
          <cell r="F37" t="str">
            <v>Table: B 2.1.4-2</v>
          </cell>
          <cell r="G37" t="str">
            <v>KP05</v>
          </cell>
        </row>
        <row r="38">
          <cell r="A38">
            <v>37</v>
          </cell>
          <cell r="B38" t="str">
            <v>C 2.1.4-1</v>
          </cell>
          <cell r="C38" t="str">
            <v>Bilance energetických pochodů v procesech zušlechťování paliv (ve výrobě paliv) - využité produkty energetických pochodů [mil. m3]</v>
          </cell>
          <cell r="D38" t="str">
            <v>Balance of Energy Processes at Fuels Upgrading Processes (at Fuels Processing) - Utilized Products of Energy Processes [million cubic meters]</v>
          </cell>
          <cell r="E38" t="str">
            <v>Tabulka: C 2.1.4-1</v>
          </cell>
          <cell r="F38" t="str">
            <v>Table: C 2.1.4-1</v>
          </cell>
          <cell r="G38" t="str">
            <v>PP05</v>
          </cell>
        </row>
        <row r="39">
          <cell r="A39">
            <v>38</v>
          </cell>
          <cell r="B39" t="str">
            <v>C 2.1.4-2</v>
          </cell>
          <cell r="C39" t="str">
            <v>Bilance energetických pochodů v procesech zušlechťování paliv (ve výrobě paliv) - využité produkty energetických pochodů [TJ]</v>
          </cell>
          <cell r="D39" t="str">
            <v>Balance of Energy Processes at Fuels Upgrading Processes (at Fuels Processing) - Utilized Products of Energy Processes [TJ]</v>
          </cell>
          <cell r="E39" t="str">
            <v>Tabulka: C 2.1.4-2</v>
          </cell>
          <cell r="F39" t="str">
            <v>Table: C 2.1.4-2</v>
          </cell>
          <cell r="G39" t="str">
            <v>PP05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ab.1.1"/>
      <sheetName val="Tab.1.2"/>
      <sheetName val="Tab.1.3"/>
      <sheetName val="Tab.2.1"/>
      <sheetName val="Tab.2.2"/>
      <sheetName val="Tab.2.3"/>
      <sheetName val="Tab.3.1"/>
      <sheetName val="Tab.3.2"/>
      <sheetName val="Tab.3.3"/>
      <sheetName val="Tab.4.1"/>
      <sheetName val="Tab.4.2"/>
      <sheetName val="Tab.4.3"/>
      <sheetName val="Tab.5.1"/>
      <sheetName val="Tab.5.2"/>
      <sheetName val="Tab.5.3"/>
      <sheetName val="Tab.6.1"/>
      <sheetName val="Tab.6.2"/>
      <sheetName val="Tab.6.3"/>
      <sheetName val="Tab.7.0"/>
      <sheetName val="Tab.8.0"/>
      <sheetName val="Tab.9.0"/>
      <sheetName val="Tab10.1."/>
      <sheetName val="Tab.10.2."/>
      <sheetName val="tab.11.0"/>
      <sheetName val="G1"/>
      <sheetName val="Graf1"/>
      <sheetName val="G2"/>
      <sheetName val="Graf2"/>
      <sheetName val="G3"/>
      <sheetName val="Graf3"/>
      <sheetName val="G4"/>
      <sheetName val="Graf4"/>
    </sheetNames>
    <sheetDataSet>
      <sheetData sheetId="0"/>
      <sheetData sheetId="1"/>
      <sheetData sheetId="2"/>
      <sheetData sheetId="3">
        <row r="11">
          <cell r="K11">
            <v>930745</v>
          </cell>
        </row>
        <row r="12">
          <cell r="K12">
            <v>959308</v>
          </cell>
        </row>
        <row r="13">
          <cell r="K13">
            <v>72201</v>
          </cell>
        </row>
        <row r="14">
          <cell r="K14">
            <v>85443</v>
          </cell>
        </row>
        <row r="15">
          <cell r="K15">
            <v>179978</v>
          </cell>
        </row>
        <row r="16">
          <cell r="K16">
            <v>208248</v>
          </cell>
        </row>
        <row r="17">
          <cell r="K17">
            <v>-43424</v>
          </cell>
        </row>
        <row r="18">
          <cell r="K18">
            <v>-2956</v>
          </cell>
        </row>
        <row r="19">
          <cell r="K19">
            <v>12733</v>
          </cell>
        </row>
        <row r="20">
          <cell r="K20">
            <v>0</v>
          </cell>
        </row>
        <row r="23">
          <cell r="K23">
            <v>94326</v>
          </cell>
        </row>
        <row r="24">
          <cell r="K24">
            <v>95100</v>
          </cell>
        </row>
      </sheetData>
      <sheetData sheetId="4">
        <row r="13">
          <cell r="K13">
            <v>136467</v>
          </cell>
        </row>
        <row r="14">
          <cell r="K14">
            <v>141481</v>
          </cell>
        </row>
        <row r="15">
          <cell r="K15">
            <v>142884</v>
          </cell>
        </row>
        <row r="16">
          <cell r="K16">
            <v>141692</v>
          </cell>
        </row>
        <row r="17">
          <cell r="K17">
            <v>447477</v>
          </cell>
        </row>
        <row r="18">
          <cell r="K18">
            <v>481189</v>
          </cell>
        </row>
        <row r="19">
          <cell r="K19">
            <v>3411</v>
          </cell>
        </row>
        <row r="20">
          <cell r="K20">
            <v>3221</v>
          </cell>
        </row>
        <row r="21">
          <cell r="K21">
            <v>0</v>
          </cell>
        </row>
        <row r="22">
          <cell r="K22">
            <v>0</v>
          </cell>
        </row>
        <row r="23">
          <cell r="K23">
            <v>277</v>
          </cell>
        </row>
        <row r="24">
          <cell r="K24">
            <v>335</v>
          </cell>
        </row>
      </sheetData>
      <sheetData sheetId="5">
        <row r="13">
          <cell r="K13">
            <v>789</v>
          </cell>
        </row>
        <row r="14">
          <cell r="K14">
            <v>721</v>
          </cell>
        </row>
        <row r="15">
          <cell r="K15">
            <v>78694</v>
          </cell>
        </row>
        <row r="16">
          <cell r="K16">
            <v>92567</v>
          </cell>
        </row>
        <row r="17">
          <cell r="K17">
            <v>259</v>
          </cell>
        </row>
        <row r="18">
          <cell r="K18">
            <v>245</v>
          </cell>
        </row>
        <row r="19">
          <cell r="K19">
            <v>15</v>
          </cell>
        </row>
        <row r="20">
          <cell r="K20">
            <v>11</v>
          </cell>
        </row>
        <row r="21">
          <cell r="K21">
            <v>2613</v>
          </cell>
        </row>
        <row r="22">
          <cell r="K22">
            <v>2532</v>
          </cell>
        </row>
        <row r="23">
          <cell r="K23">
            <v>73717</v>
          </cell>
        </row>
        <row r="24">
          <cell r="K24">
            <v>64653</v>
          </cell>
        </row>
      </sheetData>
      <sheetData sheetId="6"/>
      <sheetData sheetId="7"/>
      <sheetData sheetId="8"/>
      <sheetData sheetId="9">
        <row r="11">
          <cell r="J11">
            <v>20885</v>
          </cell>
        </row>
        <row r="12">
          <cell r="J12">
            <v>21054</v>
          </cell>
        </row>
        <row r="13">
          <cell r="J13">
            <v>402486</v>
          </cell>
        </row>
        <row r="14">
          <cell r="J14">
            <v>409766</v>
          </cell>
        </row>
        <row r="15">
          <cell r="J15">
            <v>48415</v>
          </cell>
        </row>
        <row r="16">
          <cell r="J16">
            <v>45769</v>
          </cell>
        </row>
        <row r="17">
          <cell r="J17">
            <v>1428</v>
          </cell>
        </row>
        <row r="18">
          <cell r="J18">
            <v>3110</v>
          </cell>
        </row>
        <row r="19">
          <cell r="J19">
            <v>0</v>
          </cell>
        </row>
        <row r="20">
          <cell r="J20">
            <v>0</v>
          </cell>
        </row>
        <row r="23">
          <cell r="J23">
            <v>249013</v>
          </cell>
        </row>
        <row r="24">
          <cell r="J24">
            <v>239012</v>
          </cell>
        </row>
      </sheetData>
      <sheetData sheetId="10">
        <row r="13">
          <cell r="J13">
            <v>336094</v>
          </cell>
        </row>
        <row r="14">
          <cell r="J14">
            <v>329851</v>
          </cell>
        </row>
        <row r="15">
          <cell r="J15">
            <v>4403</v>
          </cell>
        </row>
        <row r="16">
          <cell r="J16">
            <v>4772</v>
          </cell>
        </row>
        <row r="17">
          <cell r="J17">
            <v>703</v>
          </cell>
        </row>
        <row r="18">
          <cell r="J18">
            <v>1058</v>
          </cell>
        </row>
        <row r="19">
          <cell r="J19">
            <v>161</v>
          </cell>
        </row>
        <row r="20">
          <cell r="J20">
            <v>326</v>
          </cell>
        </row>
        <row r="21">
          <cell r="J21">
            <v>376</v>
          </cell>
        </row>
        <row r="22">
          <cell r="J22">
            <v>404</v>
          </cell>
        </row>
        <row r="23">
          <cell r="J23">
            <v>0</v>
          </cell>
        </row>
        <row r="24">
          <cell r="J24">
            <v>0</v>
          </cell>
        </row>
      </sheetData>
      <sheetData sheetId="11">
        <row r="13">
          <cell r="J13">
            <v>13516</v>
          </cell>
        </row>
        <row r="14">
          <cell r="J14">
            <v>13678</v>
          </cell>
        </row>
        <row r="15">
          <cell r="J15">
            <v>26406</v>
          </cell>
        </row>
        <row r="16">
          <cell r="J16">
            <v>25480</v>
          </cell>
        </row>
        <row r="17">
          <cell r="J17">
            <v>2105</v>
          </cell>
        </row>
        <row r="18">
          <cell r="J18">
            <v>2130</v>
          </cell>
        </row>
        <row r="19">
          <cell r="J19">
            <v>240749</v>
          </cell>
        </row>
        <row r="20">
          <cell r="J20">
            <v>248579</v>
          </cell>
        </row>
        <row r="21">
          <cell r="J21">
            <v>884</v>
          </cell>
        </row>
        <row r="22">
          <cell r="J22">
            <v>895</v>
          </cell>
        </row>
        <row r="23">
          <cell r="J23">
            <v>0</v>
          </cell>
        </row>
        <row r="24">
          <cell r="J24">
            <v>0</v>
          </cell>
        </row>
      </sheetData>
      <sheetData sheetId="12"/>
      <sheetData sheetId="13"/>
      <sheetData sheetId="14"/>
      <sheetData sheetId="15">
        <row r="11">
          <cell r="M11">
            <v>24654</v>
          </cell>
        </row>
        <row r="12">
          <cell r="M12">
            <v>18494</v>
          </cell>
        </row>
        <row r="13">
          <cell r="M13">
            <v>260212</v>
          </cell>
        </row>
        <row r="14">
          <cell r="M14">
            <v>323107</v>
          </cell>
        </row>
        <row r="15">
          <cell r="M15">
            <v>10560</v>
          </cell>
        </row>
        <row r="16">
          <cell r="M16">
            <v>10749</v>
          </cell>
        </row>
        <row r="17">
          <cell r="M17">
            <v>24906</v>
          </cell>
        </row>
        <row r="18">
          <cell r="M18">
            <v>-36975</v>
          </cell>
        </row>
        <row r="19">
          <cell r="M19">
            <v>0</v>
          </cell>
        </row>
        <row r="20">
          <cell r="M20">
            <v>0</v>
          </cell>
        </row>
        <row r="23">
          <cell r="M23">
            <v>75347</v>
          </cell>
        </row>
        <row r="24">
          <cell r="M24">
            <v>75594</v>
          </cell>
        </row>
      </sheetData>
      <sheetData sheetId="16">
        <row r="13">
          <cell r="M13">
            <v>0</v>
          </cell>
        </row>
        <row r="14">
          <cell r="M14">
            <v>0</v>
          </cell>
        </row>
        <row r="15">
          <cell r="M15">
            <v>66939</v>
          </cell>
        </row>
        <row r="16">
          <cell r="M16">
            <v>66170</v>
          </cell>
        </row>
        <row r="17">
          <cell r="M17">
            <v>35760</v>
          </cell>
        </row>
        <row r="18">
          <cell r="M18">
            <v>35753</v>
          </cell>
        </row>
        <row r="19">
          <cell r="M19">
            <v>19265</v>
          </cell>
        </row>
        <row r="20">
          <cell r="M20">
            <v>18864</v>
          </cell>
        </row>
        <row r="21">
          <cell r="M21">
            <v>753</v>
          </cell>
        </row>
        <row r="22">
          <cell r="M22">
            <v>575</v>
          </cell>
        </row>
        <row r="23">
          <cell r="M23">
            <v>8413</v>
          </cell>
        </row>
        <row r="24">
          <cell r="M24">
            <v>5344</v>
          </cell>
        </row>
      </sheetData>
      <sheetData sheetId="17">
        <row r="13">
          <cell r="M13">
            <v>9693</v>
          </cell>
        </row>
        <row r="14">
          <cell r="M14">
            <v>4390</v>
          </cell>
        </row>
        <row r="15">
          <cell r="M15">
            <v>89187</v>
          </cell>
        </row>
        <row r="16">
          <cell r="M16">
            <v>91091</v>
          </cell>
        </row>
        <row r="17">
          <cell r="M17">
            <v>2134</v>
          </cell>
        </row>
        <row r="18">
          <cell r="M18">
            <v>2225</v>
          </cell>
        </row>
        <row r="19">
          <cell r="M19">
            <v>8414</v>
          </cell>
        </row>
        <row r="20">
          <cell r="M20">
            <v>8036</v>
          </cell>
        </row>
        <row r="21">
          <cell r="M21">
            <v>46946</v>
          </cell>
        </row>
        <row r="22">
          <cell r="M22">
            <v>49191</v>
          </cell>
        </row>
        <row r="23">
          <cell r="M23">
            <v>87055</v>
          </cell>
        </row>
        <row r="24">
          <cell r="M24">
            <v>87832</v>
          </cell>
        </row>
      </sheetData>
      <sheetData sheetId="18">
        <row r="10">
          <cell r="D10">
            <v>16736</v>
          </cell>
          <cell r="E10">
            <v>317337</v>
          </cell>
        </row>
        <row r="11">
          <cell r="D11">
            <v>16351</v>
          </cell>
          <cell r="E11">
            <v>297548</v>
          </cell>
        </row>
        <row r="12">
          <cell r="D12">
            <v>41713</v>
          </cell>
          <cell r="E12">
            <v>0</v>
          </cell>
        </row>
        <row r="13">
          <cell r="D13">
            <v>37645</v>
          </cell>
          <cell r="E13">
            <v>0</v>
          </cell>
        </row>
        <row r="14">
          <cell r="D14">
            <v>103345</v>
          </cell>
          <cell r="E14">
            <v>88</v>
          </cell>
        </row>
        <row r="15">
          <cell r="D15">
            <v>99004</v>
          </cell>
          <cell r="E15">
            <v>95</v>
          </cell>
        </row>
        <row r="18">
          <cell r="D18">
            <v>298526</v>
          </cell>
          <cell r="E18">
            <v>176424</v>
          </cell>
        </row>
        <row r="19">
          <cell r="D19">
            <v>298483</v>
          </cell>
          <cell r="E19">
            <v>173192</v>
          </cell>
        </row>
        <row r="20">
          <cell r="E20">
            <v>8638</v>
          </cell>
        </row>
        <row r="21">
          <cell r="E21">
            <v>9131</v>
          </cell>
        </row>
        <row r="24">
          <cell r="D24">
            <v>3535</v>
          </cell>
          <cell r="E24">
            <v>316810</v>
          </cell>
        </row>
        <row r="25">
          <cell r="D25">
            <v>3398</v>
          </cell>
          <cell r="E25">
            <v>297152</v>
          </cell>
        </row>
        <row r="26">
          <cell r="D26">
            <v>1948</v>
          </cell>
          <cell r="E26">
            <v>10915</v>
          </cell>
        </row>
        <row r="27">
          <cell r="D27">
            <v>1933</v>
          </cell>
          <cell r="E27">
            <v>11566</v>
          </cell>
        </row>
        <row r="28">
          <cell r="D28">
            <v>23346</v>
          </cell>
          <cell r="E28">
            <v>0</v>
          </cell>
        </row>
        <row r="29">
          <cell r="D29">
            <v>23519</v>
          </cell>
          <cell r="E29">
            <v>0</v>
          </cell>
        </row>
        <row r="30">
          <cell r="D30">
            <v>5749</v>
          </cell>
          <cell r="E30">
            <v>0</v>
          </cell>
        </row>
        <row r="31">
          <cell r="D31">
            <v>6073</v>
          </cell>
          <cell r="E31">
            <v>0</v>
          </cell>
        </row>
        <row r="32">
          <cell r="D32">
            <v>5447</v>
          </cell>
          <cell r="E32">
            <v>4292</v>
          </cell>
        </row>
        <row r="33">
          <cell r="D33">
            <v>5422</v>
          </cell>
          <cell r="E33">
            <v>4224</v>
          </cell>
        </row>
        <row r="34">
          <cell r="D34">
            <v>15073</v>
          </cell>
          <cell r="E34">
            <v>19552</v>
          </cell>
        </row>
        <row r="35">
          <cell r="D35">
            <v>15858</v>
          </cell>
          <cell r="E35">
            <v>19630</v>
          </cell>
        </row>
        <row r="38">
          <cell r="D38">
            <v>3640</v>
          </cell>
          <cell r="E38">
            <v>1213</v>
          </cell>
        </row>
        <row r="39">
          <cell r="D39">
            <v>3755</v>
          </cell>
          <cell r="E39">
            <v>1200</v>
          </cell>
        </row>
        <row r="40">
          <cell r="D40">
            <v>80189</v>
          </cell>
          <cell r="E40">
            <v>93310</v>
          </cell>
        </row>
        <row r="41">
          <cell r="D41">
            <v>81283</v>
          </cell>
          <cell r="E41">
            <v>90008</v>
          </cell>
        </row>
        <row r="42">
          <cell r="D42">
            <v>1663</v>
          </cell>
          <cell r="E42">
            <v>1100</v>
          </cell>
        </row>
        <row r="43">
          <cell r="D43">
            <v>1544</v>
          </cell>
          <cell r="E43">
            <v>1100</v>
          </cell>
        </row>
        <row r="44">
          <cell r="D44">
            <v>8042</v>
          </cell>
          <cell r="E44">
            <v>0</v>
          </cell>
        </row>
        <row r="45">
          <cell r="D45">
            <v>8104</v>
          </cell>
          <cell r="E45">
            <v>0</v>
          </cell>
        </row>
        <row r="46">
          <cell r="D46">
            <v>52506</v>
          </cell>
          <cell r="E46">
            <v>11573</v>
          </cell>
        </row>
        <row r="47">
          <cell r="D47">
            <v>51466</v>
          </cell>
          <cell r="E47">
            <v>11506</v>
          </cell>
        </row>
        <row r="48">
          <cell r="D48">
            <v>52492</v>
          </cell>
          <cell r="E48">
            <v>43546</v>
          </cell>
        </row>
        <row r="49">
          <cell r="D49">
            <v>51120</v>
          </cell>
          <cell r="E49">
            <v>43390</v>
          </cell>
        </row>
      </sheetData>
      <sheetData sheetId="19"/>
      <sheetData sheetId="20"/>
      <sheetData sheetId="21"/>
      <sheetData sheetId="22"/>
      <sheetData sheetId="23"/>
      <sheetData sheetId="24"/>
      <sheetData sheetId="25" refreshError="1"/>
      <sheetData sheetId="26"/>
      <sheetData sheetId="27" refreshError="1"/>
      <sheetData sheetId="28"/>
      <sheetData sheetId="29" refreshError="1"/>
      <sheetData sheetId="30"/>
      <sheetData sheetId="31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8"/>
  <sheetViews>
    <sheetView tabSelected="1" zoomScaleNormal="100" workbookViewId="0">
      <selection activeCell="A37" sqref="A37"/>
    </sheetView>
  </sheetViews>
  <sheetFormatPr defaultRowHeight="12.75"/>
  <cols>
    <col min="1" max="1" width="46.140625" customWidth="1"/>
    <col min="2" max="2" width="5.42578125" bestFit="1" customWidth="1"/>
    <col min="5" max="5" width="9.28515625" bestFit="1" customWidth="1"/>
    <col min="7" max="7" width="9.28515625" bestFit="1" customWidth="1"/>
    <col min="8" max="8" width="10.140625" bestFit="1" customWidth="1"/>
    <col min="9" max="9" width="10.7109375" bestFit="1" customWidth="1"/>
  </cols>
  <sheetData>
    <row r="1" spans="1:11" ht="14.25">
      <c r="A1" s="70" t="s">
        <v>53</v>
      </c>
      <c r="B1" s="1"/>
      <c r="C1" s="1"/>
      <c r="D1" s="1"/>
    </row>
    <row r="2" spans="1:11">
      <c r="A2" s="72" t="s">
        <v>54</v>
      </c>
      <c r="B2" s="72"/>
      <c r="C2" s="72"/>
      <c r="D2" s="72"/>
    </row>
    <row r="3" spans="1:11">
      <c r="A3" s="2" t="s">
        <v>55</v>
      </c>
      <c r="B3" s="2"/>
      <c r="C3" s="2"/>
      <c r="D3" s="2"/>
    </row>
    <row r="4" spans="1:11">
      <c r="A4" s="77" t="s">
        <v>52</v>
      </c>
      <c r="B4" s="77"/>
      <c r="C4" s="77"/>
      <c r="D4" s="77"/>
      <c r="E4" s="77"/>
      <c r="F4" s="77"/>
      <c r="G4" s="77"/>
      <c r="H4" s="77"/>
      <c r="I4" s="77"/>
    </row>
    <row r="5" spans="1:11">
      <c r="A5" s="78" t="s">
        <v>51</v>
      </c>
      <c r="B5" s="78"/>
      <c r="C5" s="78"/>
      <c r="D5" s="78"/>
      <c r="E5" s="78"/>
      <c r="F5" s="78"/>
      <c r="G5" s="78"/>
      <c r="H5" s="78"/>
      <c r="I5" s="78"/>
    </row>
    <row r="6" spans="1:11" ht="13.5" thickBot="1">
      <c r="A6" s="69"/>
      <c r="B6" s="69"/>
      <c r="C6" s="69"/>
      <c r="D6" s="69"/>
      <c r="E6" s="69"/>
      <c r="F6" s="69"/>
      <c r="G6" s="69"/>
      <c r="H6" s="69"/>
      <c r="I6" s="69"/>
    </row>
    <row r="7" spans="1:11">
      <c r="A7" s="68"/>
      <c r="B7" s="79" t="s">
        <v>0</v>
      </c>
      <c r="C7" s="67" t="s">
        <v>50</v>
      </c>
      <c r="D7" s="66"/>
      <c r="E7" s="66"/>
      <c r="F7" s="64"/>
      <c r="G7" s="65" t="s">
        <v>49</v>
      </c>
      <c r="H7" s="64"/>
      <c r="I7" s="73" t="s">
        <v>48</v>
      </c>
    </row>
    <row r="8" spans="1:11" ht="12" customHeight="1">
      <c r="A8" s="61"/>
      <c r="B8" s="80"/>
      <c r="C8" s="81" t="s">
        <v>47</v>
      </c>
      <c r="D8" s="82"/>
      <c r="E8" s="82"/>
      <c r="F8" s="83"/>
      <c r="G8" s="63" t="s">
        <v>46</v>
      </c>
      <c r="H8" s="62"/>
      <c r="I8" s="74"/>
    </row>
    <row r="9" spans="1:11" ht="12" customHeight="1">
      <c r="A9" s="61"/>
      <c r="B9" s="84" t="s">
        <v>1</v>
      </c>
      <c r="C9" s="60" t="s">
        <v>45</v>
      </c>
      <c r="D9" s="60" t="s">
        <v>44</v>
      </c>
      <c r="E9" s="60" t="s">
        <v>43</v>
      </c>
      <c r="F9" s="60" t="s">
        <v>42</v>
      </c>
      <c r="G9" s="59" t="s">
        <v>41</v>
      </c>
      <c r="H9" s="59" t="s">
        <v>40</v>
      </c>
      <c r="I9" s="75" t="s">
        <v>39</v>
      </c>
    </row>
    <row r="10" spans="1:11" ht="13.5" thickBot="1">
      <c r="A10" s="58"/>
      <c r="B10" s="85"/>
      <c r="C10" s="57" t="s">
        <v>38</v>
      </c>
      <c r="D10" s="57" t="s">
        <v>37</v>
      </c>
      <c r="E10" s="57" t="s">
        <v>36</v>
      </c>
      <c r="F10" s="57" t="s">
        <v>35</v>
      </c>
      <c r="G10" s="56" t="s">
        <v>34</v>
      </c>
      <c r="H10" s="56" t="s">
        <v>33</v>
      </c>
      <c r="I10" s="76"/>
    </row>
    <row r="11" spans="1:11">
      <c r="A11" s="55" t="s">
        <v>2</v>
      </c>
      <c r="B11" s="54">
        <v>2012</v>
      </c>
      <c r="C11" s="53">
        <f>+[2]Tab.2.1!K11</f>
        <v>930745</v>
      </c>
      <c r="D11" s="53">
        <f>+[2]Tab.4.1!J11</f>
        <v>20885</v>
      </c>
      <c r="E11" s="53">
        <f>+[2]Tab.6.1!M11</f>
        <v>24654</v>
      </c>
      <c r="F11" s="53">
        <f t="shared" ref="F11:F20" si="0">+E11+D11+C11</f>
        <v>976284</v>
      </c>
      <c r="G11" s="53">
        <f>+[2]Tab.7.0!E10</f>
        <v>317337</v>
      </c>
      <c r="H11" s="53">
        <f>+[2]Tab.7.0!D10</f>
        <v>16736</v>
      </c>
      <c r="I11" s="52">
        <f t="shared" ref="I11:I58" si="1">+H11+G11+F11</f>
        <v>1310357</v>
      </c>
    </row>
    <row r="12" spans="1:11">
      <c r="A12" s="27" t="s">
        <v>3</v>
      </c>
      <c r="B12" s="26">
        <v>2011</v>
      </c>
      <c r="C12" s="25">
        <f>+[2]Tab.2.1!K12</f>
        <v>959308</v>
      </c>
      <c r="D12" s="25">
        <f>+[2]Tab.4.1!J12</f>
        <v>21054</v>
      </c>
      <c r="E12" s="25">
        <f>+[2]Tab.6.1!M12</f>
        <v>18494</v>
      </c>
      <c r="F12" s="25">
        <f t="shared" si="0"/>
        <v>998856</v>
      </c>
      <c r="G12" s="25">
        <f>+[2]Tab.7.0!E11</f>
        <v>297548</v>
      </c>
      <c r="H12" s="25">
        <f>+[2]Tab.7.0!D11</f>
        <v>16351</v>
      </c>
      <c r="I12" s="24">
        <f t="shared" si="1"/>
        <v>1312755</v>
      </c>
      <c r="K12" s="4"/>
    </row>
    <row r="13" spans="1:11">
      <c r="A13" s="20" t="s">
        <v>32</v>
      </c>
      <c r="B13" s="19">
        <v>2012</v>
      </c>
      <c r="C13" s="23">
        <f>+[2]Tab.2.1!K13</f>
        <v>72201</v>
      </c>
      <c r="D13" s="23">
        <f>+[2]Tab.4.1!J13</f>
        <v>402486</v>
      </c>
      <c r="E13" s="23">
        <f>+[2]Tab.6.1!M13</f>
        <v>260212</v>
      </c>
      <c r="F13" s="23">
        <f>+E13+D13+C13</f>
        <v>734899</v>
      </c>
      <c r="G13" s="23">
        <f>+[2]Tab.7.0!E12</f>
        <v>0</v>
      </c>
      <c r="H13" s="23">
        <f>+[2]Tab.7.0!D12</f>
        <v>41713</v>
      </c>
      <c r="I13" s="22">
        <f t="shared" si="1"/>
        <v>776612</v>
      </c>
    </row>
    <row r="14" spans="1:11">
      <c r="A14" s="16" t="s">
        <v>4</v>
      </c>
      <c r="B14" s="15">
        <v>2011</v>
      </c>
      <c r="C14" s="30">
        <f>+[2]Tab.2.1!K14</f>
        <v>85443</v>
      </c>
      <c r="D14" s="30">
        <f>+[2]Tab.4.1!J14</f>
        <v>409766</v>
      </c>
      <c r="E14" s="30">
        <f>+[2]Tab.6.1!M14</f>
        <v>323107</v>
      </c>
      <c r="F14" s="30">
        <f>+E14+D14+C14</f>
        <v>818316</v>
      </c>
      <c r="G14" s="30">
        <f>+[2]Tab.7.0!E13</f>
        <v>0</v>
      </c>
      <c r="H14" s="30">
        <f>+[2]Tab.7.0!D13</f>
        <v>37645</v>
      </c>
      <c r="I14" s="29">
        <f t="shared" si="1"/>
        <v>855961</v>
      </c>
    </row>
    <row r="15" spans="1:11">
      <c r="A15" s="12" t="s">
        <v>31</v>
      </c>
      <c r="B15" s="11">
        <v>2012</v>
      </c>
      <c r="C15" s="32">
        <f>+[2]Tab.2.1!K15</f>
        <v>179978</v>
      </c>
      <c r="D15" s="32">
        <f>+[2]Tab.4.1!J15</f>
        <v>48415</v>
      </c>
      <c r="E15" s="32">
        <f>+[2]Tab.6.1!M15</f>
        <v>10560</v>
      </c>
      <c r="F15" s="32">
        <f>+E15+D15+C15</f>
        <v>238953</v>
      </c>
      <c r="G15" s="32">
        <f>+[2]Tab.7.0!E14</f>
        <v>88</v>
      </c>
      <c r="H15" s="32">
        <f>+[2]Tab.7.0!D14</f>
        <v>103345</v>
      </c>
      <c r="I15" s="31">
        <f t="shared" si="1"/>
        <v>342386</v>
      </c>
    </row>
    <row r="16" spans="1:11">
      <c r="A16" s="21" t="s">
        <v>5</v>
      </c>
      <c r="B16" s="11">
        <v>2011</v>
      </c>
      <c r="C16" s="32">
        <f>+[2]Tab.2.1!K16</f>
        <v>208248</v>
      </c>
      <c r="D16" s="32">
        <f>+[2]Tab.4.1!J16</f>
        <v>45769</v>
      </c>
      <c r="E16" s="32">
        <f>+[2]Tab.6.1!M16</f>
        <v>10749</v>
      </c>
      <c r="F16" s="32">
        <f>+E16+D16+C16</f>
        <v>264766</v>
      </c>
      <c r="G16" s="32">
        <f>+[2]Tab.7.0!E15</f>
        <v>95</v>
      </c>
      <c r="H16" s="32">
        <f>+[2]Tab.7.0!D15</f>
        <v>99004</v>
      </c>
      <c r="I16" s="31">
        <f t="shared" si="1"/>
        <v>363865</v>
      </c>
    </row>
    <row r="17" spans="1:10">
      <c r="A17" s="20" t="s">
        <v>56</v>
      </c>
      <c r="B17" s="19">
        <v>2012</v>
      </c>
      <c r="C17" s="23">
        <f>+[2]Tab.2.1!K17</f>
        <v>-43424</v>
      </c>
      <c r="D17" s="23">
        <f>+[2]Tab.4.1!J17</f>
        <v>1428</v>
      </c>
      <c r="E17" s="23">
        <f>+[2]Tab.6.1!M17</f>
        <v>24906</v>
      </c>
      <c r="F17" s="23">
        <f t="shared" si="0"/>
        <v>-17090</v>
      </c>
      <c r="G17" s="23"/>
      <c r="H17" s="23"/>
      <c r="I17" s="22">
        <f t="shared" si="1"/>
        <v>-17090</v>
      </c>
    </row>
    <row r="18" spans="1:10">
      <c r="A18" s="16" t="s">
        <v>57</v>
      </c>
      <c r="B18" s="15">
        <v>2011</v>
      </c>
      <c r="C18" s="30">
        <f>+[2]Tab.2.1!K18</f>
        <v>-2956</v>
      </c>
      <c r="D18" s="30">
        <f>+[2]Tab.4.1!J18</f>
        <v>3110</v>
      </c>
      <c r="E18" s="30">
        <f>+[2]Tab.6.1!M18</f>
        <v>-36975</v>
      </c>
      <c r="F18" s="30">
        <f t="shared" si="0"/>
        <v>-36821</v>
      </c>
      <c r="G18" s="30"/>
      <c r="H18" s="30"/>
      <c r="I18" s="29">
        <f t="shared" si="1"/>
        <v>-36821</v>
      </c>
    </row>
    <row r="19" spans="1:10">
      <c r="A19" s="71" t="s">
        <v>30</v>
      </c>
      <c r="B19" s="19">
        <v>2012</v>
      </c>
      <c r="C19" s="23">
        <f>+[2]Tab.2.1!K19</f>
        <v>12733</v>
      </c>
      <c r="D19" s="23">
        <f>+[2]Tab.4.1!J19</f>
        <v>0</v>
      </c>
      <c r="E19" s="23">
        <f>+[2]Tab.6.1!M19</f>
        <v>0</v>
      </c>
      <c r="F19" s="23">
        <f t="shared" si="0"/>
        <v>12733</v>
      </c>
      <c r="G19" s="23"/>
      <c r="H19" s="23"/>
      <c r="I19" s="22">
        <f t="shared" si="1"/>
        <v>12733</v>
      </c>
    </row>
    <row r="20" spans="1:10">
      <c r="A20" s="16" t="s">
        <v>29</v>
      </c>
      <c r="B20" s="15">
        <v>2011</v>
      </c>
      <c r="C20" s="30">
        <f>+[2]Tab.2.1!K20</f>
        <v>0</v>
      </c>
      <c r="D20" s="30">
        <f>+[2]Tab.4.1!J20</f>
        <v>0</v>
      </c>
      <c r="E20" s="30">
        <f>+[2]Tab.6.1!M20</f>
        <v>0</v>
      </c>
      <c r="F20" s="30">
        <f t="shared" si="0"/>
        <v>0</v>
      </c>
      <c r="G20" s="30"/>
      <c r="H20" s="30"/>
      <c r="I20" s="29">
        <f t="shared" si="1"/>
        <v>0</v>
      </c>
    </row>
    <row r="21" spans="1:10">
      <c r="A21" s="28" t="s">
        <v>6</v>
      </c>
      <c r="B21" s="26">
        <v>2012</v>
      </c>
      <c r="C21" s="25">
        <f>+C11+C13-C15+C17+C19</f>
        <v>792277</v>
      </c>
      <c r="D21" s="25">
        <f t="shared" ref="D21:H22" si="2">+D11+D13-D15+D17+D19</f>
        <v>376384</v>
      </c>
      <c r="E21" s="25">
        <f t="shared" si="2"/>
        <v>299212</v>
      </c>
      <c r="F21" s="25">
        <f t="shared" si="2"/>
        <v>1467873</v>
      </c>
      <c r="G21" s="25">
        <f t="shared" si="2"/>
        <v>317249</v>
      </c>
      <c r="H21" s="25">
        <f t="shared" si="2"/>
        <v>-44896</v>
      </c>
      <c r="I21" s="24">
        <f t="shared" si="1"/>
        <v>1740226</v>
      </c>
      <c r="J21" s="4"/>
    </row>
    <row r="22" spans="1:10">
      <c r="A22" s="27" t="s">
        <v>7</v>
      </c>
      <c r="B22" s="26">
        <v>2011</v>
      </c>
      <c r="C22" s="25">
        <f>+C12+C14-C16+C18+C20</f>
        <v>833547</v>
      </c>
      <c r="D22" s="25">
        <f t="shared" si="2"/>
        <v>388161</v>
      </c>
      <c r="E22" s="25">
        <f t="shared" si="2"/>
        <v>293877</v>
      </c>
      <c r="F22" s="25">
        <f t="shared" si="2"/>
        <v>1515585</v>
      </c>
      <c r="G22" s="25">
        <f t="shared" si="2"/>
        <v>297453</v>
      </c>
      <c r="H22" s="25">
        <f t="shared" si="2"/>
        <v>-45008</v>
      </c>
      <c r="I22" s="24">
        <f t="shared" si="1"/>
        <v>1768030</v>
      </c>
      <c r="J22" s="4"/>
    </row>
    <row r="23" spans="1:10">
      <c r="A23" s="20" t="s">
        <v>28</v>
      </c>
      <c r="B23" s="19">
        <v>2012</v>
      </c>
      <c r="C23" s="23"/>
      <c r="D23" s="23"/>
      <c r="E23" s="23"/>
      <c r="F23" s="23">
        <f>+E23+D23+C23</f>
        <v>0</v>
      </c>
      <c r="G23" s="23">
        <f>+[2]Tab.7.0!E20</f>
        <v>8638</v>
      </c>
      <c r="H23" s="23"/>
      <c r="I23" s="22">
        <f t="shared" si="1"/>
        <v>8638</v>
      </c>
    </row>
    <row r="24" spans="1:10">
      <c r="A24" s="16" t="s">
        <v>58</v>
      </c>
      <c r="B24" s="15">
        <v>2011</v>
      </c>
      <c r="C24" s="30"/>
      <c r="D24" s="30"/>
      <c r="E24" s="30"/>
      <c r="F24" s="30">
        <f>+E24+D24+C24</f>
        <v>0</v>
      </c>
      <c r="G24" s="30">
        <f>+[2]Tab.7.0!E21</f>
        <v>9131</v>
      </c>
      <c r="H24" s="30"/>
      <c r="I24" s="29">
        <f t="shared" si="1"/>
        <v>9131</v>
      </c>
    </row>
    <row r="25" spans="1:10">
      <c r="A25" s="12" t="s">
        <v>8</v>
      </c>
      <c r="B25" s="11">
        <v>2012</v>
      </c>
      <c r="C25" s="32">
        <f>+[2]Tab.2.1!K23</f>
        <v>94326</v>
      </c>
      <c r="D25" s="32">
        <f>+[2]Tab.4.1!J23</f>
        <v>249013</v>
      </c>
      <c r="E25" s="32">
        <f>+[2]Tab.6.1!M23</f>
        <v>75347</v>
      </c>
      <c r="F25" s="32">
        <f>+E25+D25+C25</f>
        <v>418686</v>
      </c>
      <c r="G25" s="32">
        <f>+[2]Tab.7.0!E18</f>
        <v>176424</v>
      </c>
      <c r="H25" s="32">
        <f>+[2]Tab.7.0!D18</f>
        <v>298526</v>
      </c>
      <c r="I25" s="31">
        <f t="shared" si="1"/>
        <v>893636</v>
      </c>
    </row>
    <row r="26" spans="1:10">
      <c r="A26" s="21" t="s">
        <v>27</v>
      </c>
      <c r="B26" s="11">
        <v>2011</v>
      </c>
      <c r="C26" s="32">
        <f>+[2]Tab.2.1!K24</f>
        <v>95100</v>
      </c>
      <c r="D26" s="32">
        <f>+[2]Tab.4.1!J24</f>
        <v>239012</v>
      </c>
      <c r="E26" s="32">
        <f>+[2]Tab.6.1!M24</f>
        <v>75594</v>
      </c>
      <c r="F26" s="32">
        <f>+E26+D26+C26</f>
        <v>409706</v>
      </c>
      <c r="G26" s="32">
        <f>+[2]Tab.7.0!E19</f>
        <v>173192</v>
      </c>
      <c r="H26" s="32">
        <f>+[2]Tab.7.0!D19</f>
        <v>298483</v>
      </c>
      <c r="I26" s="31">
        <f t="shared" si="1"/>
        <v>881381</v>
      </c>
    </row>
    <row r="27" spans="1:10">
      <c r="A27" s="51" t="s">
        <v>16</v>
      </c>
      <c r="B27" s="50">
        <v>2012</v>
      </c>
      <c r="C27" s="49">
        <f t="shared" ref="C27:H28" si="3">+C21+C23+C25</f>
        <v>886603</v>
      </c>
      <c r="D27" s="49">
        <f t="shared" si="3"/>
        <v>625397</v>
      </c>
      <c r="E27" s="49">
        <f t="shared" si="3"/>
        <v>374559</v>
      </c>
      <c r="F27" s="49">
        <f t="shared" si="3"/>
        <v>1886559</v>
      </c>
      <c r="G27" s="49">
        <f t="shared" si="3"/>
        <v>502311</v>
      </c>
      <c r="H27" s="49">
        <f t="shared" si="3"/>
        <v>253630</v>
      </c>
      <c r="I27" s="48">
        <f t="shared" si="1"/>
        <v>2642500</v>
      </c>
    </row>
    <row r="28" spans="1:10">
      <c r="A28" s="47" t="s">
        <v>26</v>
      </c>
      <c r="B28" s="46">
        <v>2011</v>
      </c>
      <c r="C28" s="45">
        <f t="shared" si="3"/>
        <v>928647</v>
      </c>
      <c r="D28" s="45">
        <f t="shared" si="3"/>
        <v>627173</v>
      </c>
      <c r="E28" s="45">
        <f t="shared" si="3"/>
        <v>369471</v>
      </c>
      <c r="F28" s="45">
        <f t="shared" si="3"/>
        <v>1925291</v>
      </c>
      <c r="G28" s="45">
        <f t="shared" si="3"/>
        <v>479776</v>
      </c>
      <c r="H28" s="45">
        <f t="shared" si="3"/>
        <v>253475</v>
      </c>
      <c r="I28" s="44">
        <f t="shared" si="1"/>
        <v>2658542</v>
      </c>
    </row>
    <row r="29" spans="1:10">
      <c r="A29" s="43" t="s">
        <v>59</v>
      </c>
      <c r="B29" s="11">
        <v>2012</v>
      </c>
      <c r="C29" s="32">
        <f>+[2]Tab.2.2!K13</f>
        <v>136467</v>
      </c>
      <c r="D29" s="32">
        <f>+[2]Tab.4.2!J13</f>
        <v>336094</v>
      </c>
      <c r="E29" s="32">
        <f>+[2]Tab.6.2!M13</f>
        <v>0</v>
      </c>
      <c r="F29" s="32">
        <f t="shared" ref="F29:F44" si="4">+E29+D29+C29</f>
        <v>472561</v>
      </c>
      <c r="G29" s="32"/>
      <c r="H29" s="32"/>
      <c r="I29" s="31">
        <f t="shared" si="1"/>
        <v>472561</v>
      </c>
    </row>
    <row r="30" spans="1:10">
      <c r="A30" s="39" t="s">
        <v>25</v>
      </c>
      <c r="B30" s="11">
        <v>2011</v>
      </c>
      <c r="C30" s="42">
        <f>+[2]Tab.2.2!K14</f>
        <v>141481</v>
      </c>
      <c r="D30" s="42">
        <f>+[2]Tab.4.2!J14</f>
        <v>329851</v>
      </c>
      <c r="E30" s="42">
        <f>+[2]Tab.6.2!M14</f>
        <v>0</v>
      </c>
      <c r="F30" s="42">
        <f t="shared" si="4"/>
        <v>471332</v>
      </c>
      <c r="G30" s="42"/>
      <c r="H30" s="42"/>
      <c r="I30" s="41">
        <f t="shared" si="1"/>
        <v>471332</v>
      </c>
    </row>
    <row r="31" spans="1:10">
      <c r="A31" s="38" t="s">
        <v>24</v>
      </c>
      <c r="B31" s="19">
        <v>2012</v>
      </c>
      <c r="C31" s="23">
        <f>+[2]Tab.2.2!K15</f>
        <v>142884</v>
      </c>
      <c r="D31" s="23">
        <f>+[2]Tab.4.2!J15</f>
        <v>4403</v>
      </c>
      <c r="E31" s="23">
        <f>+[2]Tab.6.2!M15</f>
        <v>66939</v>
      </c>
      <c r="F31" s="23">
        <f t="shared" si="4"/>
        <v>214226</v>
      </c>
      <c r="G31" s="23"/>
      <c r="H31" s="23"/>
      <c r="I31" s="22">
        <f t="shared" si="1"/>
        <v>214226</v>
      </c>
    </row>
    <row r="32" spans="1:10">
      <c r="A32" s="40" t="s">
        <v>23</v>
      </c>
      <c r="B32" s="15">
        <v>2011</v>
      </c>
      <c r="C32" s="30">
        <f>+[2]Tab.2.2!K16</f>
        <v>141692</v>
      </c>
      <c r="D32" s="30">
        <f>+[2]Tab.4.2!J16</f>
        <v>4772</v>
      </c>
      <c r="E32" s="30">
        <f>+[2]Tab.6.2!M16</f>
        <v>66170</v>
      </c>
      <c r="F32" s="30">
        <f t="shared" si="4"/>
        <v>212634</v>
      </c>
      <c r="G32" s="30"/>
      <c r="H32" s="30"/>
      <c r="I32" s="29">
        <f t="shared" si="1"/>
        <v>212634</v>
      </c>
    </row>
    <row r="33" spans="1:9">
      <c r="A33" s="33" t="s">
        <v>22</v>
      </c>
      <c r="B33" s="11">
        <v>2012</v>
      </c>
      <c r="C33" s="32">
        <f>+[2]Tab.2.2!K17</f>
        <v>447477</v>
      </c>
      <c r="D33" s="32">
        <f>+[2]Tab.4.2!J17</f>
        <v>703</v>
      </c>
      <c r="E33" s="32">
        <f>+[2]Tab.6.2!M17</f>
        <v>35760</v>
      </c>
      <c r="F33" s="32">
        <f t="shared" si="4"/>
        <v>483940</v>
      </c>
      <c r="G33" s="32">
        <f>+[2]Tab.7.0!E24</f>
        <v>316810</v>
      </c>
      <c r="H33" s="32">
        <f>+[2]Tab.7.0!D24</f>
        <v>3535</v>
      </c>
      <c r="I33" s="31">
        <f t="shared" si="1"/>
        <v>804285</v>
      </c>
    </row>
    <row r="34" spans="1:9">
      <c r="A34" s="39" t="s">
        <v>21</v>
      </c>
      <c r="B34" s="11">
        <v>2011</v>
      </c>
      <c r="C34" s="32">
        <f>+[2]Tab.2.2!K18</f>
        <v>481189</v>
      </c>
      <c r="D34" s="32">
        <f>+[2]Tab.4.2!J18</f>
        <v>1058</v>
      </c>
      <c r="E34" s="32">
        <f>+[2]Tab.6.2!M18</f>
        <v>35753</v>
      </c>
      <c r="F34" s="32">
        <f t="shared" si="4"/>
        <v>518000</v>
      </c>
      <c r="G34" s="32">
        <f>+[2]Tab.7.0!E25</f>
        <v>297152</v>
      </c>
      <c r="H34" s="32">
        <f>+[2]Tab.7.0!D25</f>
        <v>3398</v>
      </c>
      <c r="I34" s="31">
        <f t="shared" si="1"/>
        <v>818550</v>
      </c>
    </row>
    <row r="35" spans="1:9">
      <c r="A35" s="38" t="s">
        <v>15</v>
      </c>
      <c r="B35" s="19">
        <v>2012</v>
      </c>
      <c r="C35" s="23">
        <f>+[2]Tab.2.2!K19</f>
        <v>3411</v>
      </c>
      <c r="D35" s="23">
        <f>+[2]Tab.4.2!J19</f>
        <v>161</v>
      </c>
      <c r="E35" s="23">
        <f>+[2]Tab.6.2!M19</f>
        <v>19265</v>
      </c>
      <c r="F35" s="23">
        <f t="shared" si="4"/>
        <v>22837</v>
      </c>
      <c r="G35" s="23">
        <f>+[2]Tab.7.0!E26</f>
        <v>10915</v>
      </c>
      <c r="H35" s="23">
        <f>+[2]Tab.7.0!D26</f>
        <v>1948</v>
      </c>
      <c r="I35" s="22">
        <f t="shared" si="1"/>
        <v>35700</v>
      </c>
    </row>
    <row r="36" spans="1:9" ht="12.95" customHeight="1">
      <c r="A36" s="37" t="s">
        <v>14</v>
      </c>
      <c r="B36" s="15">
        <v>2011</v>
      </c>
      <c r="C36" s="30">
        <f>+[2]Tab.2.2!K20</f>
        <v>3221</v>
      </c>
      <c r="D36" s="30">
        <f>+[2]Tab.4.2!J20</f>
        <v>326</v>
      </c>
      <c r="E36" s="30">
        <f>+[2]Tab.6.2!M20</f>
        <v>18864</v>
      </c>
      <c r="F36" s="30">
        <f t="shared" si="4"/>
        <v>22411</v>
      </c>
      <c r="G36" s="30">
        <f>+[2]Tab.7.0!E27</f>
        <v>11566</v>
      </c>
      <c r="H36" s="30">
        <f>+[2]Tab.7.0!D27</f>
        <v>1933</v>
      </c>
      <c r="I36" s="29">
        <f t="shared" si="1"/>
        <v>35910</v>
      </c>
    </row>
    <row r="37" spans="1:9">
      <c r="A37" s="36" t="s">
        <v>72</v>
      </c>
      <c r="B37" s="11">
        <v>2012</v>
      </c>
      <c r="C37" s="32"/>
      <c r="D37" s="32"/>
      <c r="E37" s="32"/>
      <c r="F37" s="32">
        <f t="shared" si="4"/>
        <v>0</v>
      </c>
      <c r="G37" s="32">
        <f>+[2]Tab.7.0!E28</f>
        <v>0</v>
      </c>
      <c r="H37" s="32">
        <f>+[2]Tab.7.0!D28</f>
        <v>23346</v>
      </c>
      <c r="I37" s="31">
        <f t="shared" si="1"/>
        <v>23346</v>
      </c>
    </row>
    <row r="38" spans="1:9">
      <c r="A38" s="34" t="s">
        <v>20</v>
      </c>
      <c r="B38" s="11">
        <v>2011</v>
      </c>
      <c r="C38" s="32"/>
      <c r="D38" s="32"/>
      <c r="E38" s="32"/>
      <c r="F38" s="32">
        <f t="shared" si="4"/>
        <v>0</v>
      </c>
      <c r="G38" s="32">
        <f>+[2]Tab.7.0!E29</f>
        <v>0</v>
      </c>
      <c r="H38" s="32">
        <f>+[2]Tab.7.0!D29</f>
        <v>23519</v>
      </c>
      <c r="I38" s="31">
        <f t="shared" si="1"/>
        <v>23519</v>
      </c>
    </row>
    <row r="39" spans="1:9">
      <c r="A39" s="35" t="s">
        <v>19</v>
      </c>
      <c r="B39" s="19">
        <v>2012</v>
      </c>
      <c r="C39" s="23"/>
      <c r="D39" s="23"/>
      <c r="E39" s="23"/>
      <c r="F39" s="23">
        <f t="shared" si="4"/>
        <v>0</v>
      </c>
      <c r="G39" s="23">
        <f>+[2]Tab.7.0!E30</f>
        <v>0</v>
      </c>
      <c r="H39" s="23">
        <f>+[2]Tab.7.0!D30</f>
        <v>5749</v>
      </c>
      <c r="I39" s="22">
        <f t="shared" si="1"/>
        <v>5749</v>
      </c>
    </row>
    <row r="40" spans="1:9">
      <c r="A40" s="34" t="s">
        <v>18</v>
      </c>
      <c r="B40" s="15">
        <v>2011</v>
      </c>
      <c r="C40" s="30"/>
      <c r="D40" s="30"/>
      <c r="E40" s="30"/>
      <c r="F40" s="30">
        <f t="shared" si="4"/>
        <v>0</v>
      </c>
      <c r="G40" s="30">
        <f>+[2]Tab.7.0!E31</f>
        <v>0</v>
      </c>
      <c r="H40" s="30">
        <f>+[2]Tab.7.0!D31</f>
        <v>6073</v>
      </c>
      <c r="I40" s="29">
        <f t="shared" si="1"/>
        <v>6073</v>
      </c>
    </row>
    <row r="41" spans="1:9">
      <c r="A41" s="33" t="s">
        <v>13</v>
      </c>
      <c r="B41" s="11">
        <v>2012</v>
      </c>
      <c r="C41" s="32">
        <f>+[2]Tab.2.2!K21</f>
        <v>0</v>
      </c>
      <c r="D41" s="32">
        <f>+[2]Tab.4.2!J21</f>
        <v>376</v>
      </c>
      <c r="E41" s="32">
        <f>+[2]Tab.6.2!M21</f>
        <v>753</v>
      </c>
      <c r="F41" s="32">
        <f>+E41+D41+C41</f>
        <v>1129</v>
      </c>
      <c r="G41" s="32">
        <f>+[2]Tab.7.0!E32</f>
        <v>4292</v>
      </c>
      <c r="H41" s="32">
        <f>+[2]Tab.7.0!D32</f>
        <v>5447</v>
      </c>
      <c r="I41" s="31">
        <f t="shared" si="1"/>
        <v>10868</v>
      </c>
    </row>
    <row r="42" spans="1:9" ht="12.95" customHeight="1">
      <c r="A42" s="3" t="s">
        <v>12</v>
      </c>
      <c r="B42" s="11">
        <v>2011</v>
      </c>
      <c r="C42" s="32">
        <f>+[2]Tab.2.2!K22</f>
        <v>0</v>
      </c>
      <c r="D42" s="32">
        <f>+[2]Tab.4.2!J22</f>
        <v>404</v>
      </c>
      <c r="E42" s="32">
        <f>+[2]Tab.6.2!M22</f>
        <v>575</v>
      </c>
      <c r="F42" s="32">
        <f>+E42+D42+C42</f>
        <v>979</v>
      </c>
      <c r="G42" s="32">
        <f>+[2]Tab.7.0!E33</f>
        <v>4224</v>
      </c>
      <c r="H42" s="32">
        <f>+[2]Tab.7.0!D33</f>
        <v>5422</v>
      </c>
      <c r="I42" s="31">
        <f t="shared" si="1"/>
        <v>10625</v>
      </c>
    </row>
    <row r="43" spans="1:9">
      <c r="A43" s="20" t="s">
        <v>17</v>
      </c>
      <c r="B43" s="19">
        <v>2012</v>
      </c>
      <c r="C43" s="23">
        <f>+[2]Tab.2.2!K23</f>
        <v>277</v>
      </c>
      <c r="D43" s="23">
        <f>+[2]Tab.4.2!J23</f>
        <v>0</v>
      </c>
      <c r="E43" s="23">
        <f>+[2]Tab.6.2!M23</f>
        <v>8413</v>
      </c>
      <c r="F43" s="23">
        <f t="shared" si="4"/>
        <v>8690</v>
      </c>
      <c r="G43" s="23">
        <f>+[2]Tab.7.0!E34</f>
        <v>19552</v>
      </c>
      <c r="H43" s="23">
        <f>+[2]Tab.7.0!D34</f>
        <v>15073</v>
      </c>
      <c r="I43" s="22">
        <f t="shared" si="1"/>
        <v>43315</v>
      </c>
    </row>
    <row r="44" spans="1:9">
      <c r="A44" s="16" t="s">
        <v>11</v>
      </c>
      <c r="B44" s="15">
        <v>2011</v>
      </c>
      <c r="C44" s="30">
        <f>+[2]Tab.2.2!K24</f>
        <v>335</v>
      </c>
      <c r="D44" s="30">
        <f>+[2]Tab.4.2!J24</f>
        <v>0</v>
      </c>
      <c r="E44" s="30">
        <f>+[2]Tab.6.2!M24</f>
        <v>5344</v>
      </c>
      <c r="F44" s="30">
        <f t="shared" si="4"/>
        <v>5679</v>
      </c>
      <c r="G44" s="30">
        <f>+[2]Tab.7.0!E35</f>
        <v>19630</v>
      </c>
      <c r="H44" s="30">
        <f>+[2]Tab.7.0!D35</f>
        <v>15858</v>
      </c>
      <c r="I44" s="29">
        <f t="shared" si="1"/>
        <v>41167</v>
      </c>
    </row>
    <row r="45" spans="1:9">
      <c r="A45" s="28" t="s">
        <v>10</v>
      </c>
      <c r="B45" s="26">
        <v>2012</v>
      </c>
      <c r="C45" s="25">
        <f t="shared" ref="C45:H46" si="5">+C27-C29-C31-C33-C35-C37-C39-C41-C43</f>
        <v>156087</v>
      </c>
      <c r="D45" s="25">
        <f t="shared" si="5"/>
        <v>283660</v>
      </c>
      <c r="E45" s="25">
        <f t="shared" si="5"/>
        <v>243429</v>
      </c>
      <c r="F45" s="25">
        <f t="shared" si="5"/>
        <v>683176</v>
      </c>
      <c r="G45" s="25">
        <f t="shared" si="5"/>
        <v>150742</v>
      </c>
      <c r="H45" s="25">
        <f t="shared" si="5"/>
        <v>198532</v>
      </c>
      <c r="I45" s="24">
        <f t="shared" si="1"/>
        <v>1032450</v>
      </c>
    </row>
    <row r="46" spans="1:9">
      <c r="A46" s="27" t="s">
        <v>9</v>
      </c>
      <c r="B46" s="26">
        <v>2011</v>
      </c>
      <c r="C46" s="25">
        <f t="shared" si="5"/>
        <v>160729</v>
      </c>
      <c r="D46" s="25">
        <f t="shared" si="5"/>
        <v>290762</v>
      </c>
      <c r="E46" s="25">
        <f t="shared" si="5"/>
        <v>242765</v>
      </c>
      <c r="F46" s="25">
        <f t="shared" si="5"/>
        <v>694256</v>
      </c>
      <c r="G46" s="25">
        <f t="shared" si="5"/>
        <v>147204</v>
      </c>
      <c r="H46" s="25">
        <f t="shared" si="5"/>
        <v>197272</v>
      </c>
      <c r="I46" s="24">
        <f t="shared" si="1"/>
        <v>1038732</v>
      </c>
    </row>
    <row r="47" spans="1:9">
      <c r="A47" s="20" t="s">
        <v>60</v>
      </c>
      <c r="B47" s="19">
        <v>2012</v>
      </c>
      <c r="C47" s="23">
        <f>+[2]Tab.2.3!K13</f>
        <v>789</v>
      </c>
      <c r="D47" s="23">
        <f>+[2]Tab.4.3!J13</f>
        <v>13516</v>
      </c>
      <c r="E47" s="23">
        <f>+[2]Tab.6.3!M13</f>
        <v>9693</v>
      </c>
      <c r="F47" s="23">
        <f t="shared" ref="F47:F58" si="6">+E47+D47+C47</f>
        <v>23998</v>
      </c>
      <c r="G47" s="23">
        <f>+[2]Tab.7.0!E38</f>
        <v>1213</v>
      </c>
      <c r="H47" s="23">
        <f>+[2]Tab.7.0!D38</f>
        <v>3640</v>
      </c>
      <c r="I47" s="22">
        <f t="shared" si="1"/>
        <v>28851</v>
      </c>
    </row>
    <row r="48" spans="1:9">
      <c r="A48" s="16" t="s">
        <v>61</v>
      </c>
      <c r="B48" s="15">
        <v>2011</v>
      </c>
      <c r="C48" s="14">
        <f>+[2]Tab.2.3!K14</f>
        <v>721</v>
      </c>
      <c r="D48" s="14">
        <f>+[2]Tab.4.3!J14</f>
        <v>13678</v>
      </c>
      <c r="E48" s="14">
        <f>+[2]Tab.6.3!M14</f>
        <v>4390</v>
      </c>
      <c r="F48" s="14">
        <f t="shared" si="6"/>
        <v>18789</v>
      </c>
      <c r="G48" s="14">
        <f>+[2]Tab.7.0!E39</f>
        <v>1200</v>
      </c>
      <c r="H48" s="14">
        <f>+[2]Tab.7.0!D39</f>
        <v>3755</v>
      </c>
      <c r="I48" s="13">
        <f t="shared" si="1"/>
        <v>23744</v>
      </c>
    </row>
    <row r="49" spans="1:9">
      <c r="A49" s="12" t="s">
        <v>62</v>
      </c>
      <c r="B49" s="11">
        <v>2012</v>
      </c>
      <c r="C49" s="10">
        <f>+[2]Tab.2.3!K15</f>
        <v>78694</v>
      </c>
      <c r="D49" s="10">
        <f>+[2]Tab.4.3!J15</f>
        <v>26406</v>
      </c>
      <c r="E49" s="10">
        <f>+[2]Tab.6.3!M15</f>
        <v>89187</v>
      </c>
      <c r="F49" s="10">
        <f t="shared" si="6"/>
        <v>194287</v>
      </c>
      <c r="G49" s="10">
        <f>+[2]Tab.7.0!E40</f>
        <v>93310</v>
      </c>
      <c r="H49" s="10">
        <f>+[2]Tab.7.0!D40</f>
        <v>80189</v>
      </c>
      <c r="I49" s="9">
        <f t="shared" si="1"/>
        <v>367786</v>
      </c>
    </row>
    <row r="50" spans="1:9">
      <c r="A50" s="21" t="s">
        <v>63</v>
      </c>
      <c r="B50" s="11">
        <v>2011</v>
      </c>
      <c r="C50" s="10">
        <f>+[2]Tab.2.3!K16</f>
        <v>92567</v>
      </c>
      <c r="D50" s="10">
        <f>+[2]Tab.4.3!J16</f>
        <v>25480</v>
      </c>
      <c r="E50" s="10">
        <f>+[2]Tab.6.3!M16</f>
        <v>91091</v>
      </c>
      <c r="F50" s="10">
        <f t="shared" si="6"/>
        <v>209138</v>
      </c>
      <c r="G50" s="10">
        <f>+[2]Tab.7.0!E41</f>
        <v>90008</v>
      </c>
      <c r="H50" s="10">
        <f>+[2]Tab.7.0!D41</f>
        <v>81283</v>
      </c>
      <c r="I50" s="9">
        <f t="shared" si="1"/>
        <v>380429</v>
      </c>
    </row>
    <row r="51" spans="1:9">
      <c r="A51" s="20" t="s">
        <v>64</v>
      </c>
      <c r="B51" s="19">
        <v>2012</v>
      </c>
      <c r="C51" s="18">
        <f>+[2]Tab.2.3!K17</f>
        <v>259</v>
      </c>
      <c r="D51" s="18">
        <f>+[2]Tab.4.3!J17</f>
        <v>2105</v>
      </c>
      <c r="E51" s="18">
        <f>+[2]Tab.6.3!M17</f>
        <v>2134</v>
      </c>
      <c r="F51" s="18">
        <f t="shared" si="6"/>
        <v>4498</v>
      </c>
      <c r="G51" s="18">
        <f>+[2]Tab.7.0!E42</f>
        <v>1100</v>
      </c>
      <c r="H51" s="18">
        <f>+[2]Tab.7.0!D42</f>
        <v>1663</v>
      </c>
      <c r="I51" s="17">
        <f t="shared" si="1"/>
        <v>7261</v>
      </c>
    </row>
    <row r="52" spans="1:9">
      <c r="A52" s="16" t="s">
        <v>65</v>
      </c>
      <c r="B52" s="15">
        <v>2011</v>
      </c>
      <c r="C52" s="14">
        <f>+[2]Tab.2.3!K18</f>
        <v>245</v>
      </c>
      <c r="D52" s="14">
        <f>+[2]Tab.4.3!J18</f>
        <v>2130</v>
      </c>
      <c r="E52" s="14">
        <f>+[2]Tab.6.3!M18</f>
        <v>2225</v>
      </c>
      <c r="F52" s="14">
        <f t="shared" si="6"/>
        <v>4600</v>
      </c>
      <c r="G52" s="14">
        <f>+[2]Tab.7.0!E43</f>
        <v>1100</v>
      </c>
      <c r="H52" s="14">
        <f>+[2]Tab.7.0!D43</f>
        <v>1544</v>
      </c>
      <c r="I52" s="13">
        <f t="shared" si="1"/>
        <v>7244</v>
      </c>
    </row>
    <row r="53" spans="1:9">
      <c r="A53" s="12" t="s">
        <v>66</v>
      </c>
      <c r="B53" s="11">
        <v>2012</v>
      </c>
      <c r="C53" s="10">
        <f>+[2]Tab.2.3!K19</f>
        <v>15</v>
      </c>
      <c r="D53" s="10">
        <f>+[2]Tab.4.3!J19</f>
        <v>240749</v>
      </c>
      <c r="E53" s="10">
        <f>+[2]Tab.6.3!M19</f>
        <v>8414</v>
      </c>
      <c r="F53" s="10">
        <f t="shared" si="6"/>
        <v>249178</v>
      </c>
      <c r="G53" s="10">
        <f>+[2]Tab.7.0!E44</f>
        <v>0</v>
      </c>
      <c r="H53" s="10">
        <f>+[2]Tab.7.0!D44</f>
        <v>8042</v>
      </c>
      <c r="I53" s="9">
        <f t="shared" si="1"/>
        <v>257220</v>
      </c>
    </row>
    <row r="54" spans="1:9">
      <c r="A54" s="21" t="s">
        <v>67</v>
      </c>
      <c r="B54" s="11">
        <v>2011</v>
      </c>
      <c r="C54" s="10">
        <f>+[2]Tab.2.3!K20</f>
        <v>11</v>
      </c>
      <c r="D54" s="10">
        <f>+[2]Tab.4.3!J20</f>
        <v>248579</v>
      </c>
      <c r="E54" s="10">
        <f>+[2]Tab.6.3!M20</f>
        <v>8036</v>
      </c>
      <c r="F54" s="10">
        <f t="shared" si="6"/>
        <v>256626</v>
      </c>
      <c r="G54" s="10">
        <f>+[2]Tab.7.0!E45</f>
        <v>0</v>
      </c>
      <c r="H54" s="10">
        <f>+[2]Tab.7.0!D45</f>
        <v>8104</v>
      </c>
      <c r="I54" s="9">
        <f t="shared" si="1"/>
        <v>264730</v>
      </c>
    </row>
    <row r="55" spans="1:9">
      <c r="A55" s="20" t="s">
        <v>68</v>
      </c>
      <c r="B55" s="19">
        <v>2012</v>
      </c>
      <c r="C55" s="18">
        <f>+[2]Tab.2.3!K21</f>
        <v>2613</v>
      </c>
      <c r="D55" s="18">
        <f>+[2]Tab.4.3!J21</f>
        <v>884</v>
      </c>
      <c r="E55" s="18">
        <f>+[2]Tab.6.3!M21</f>
        <v>46946</v>
      </c>
      <c r="F55" s="18">
        <f t="shared" si="6"/>
        <v>50443</v>
      </c>
      <c r="G55" s="18">
        <f>+[2]Tab.7.0!E46</f>
        <v>11573</v>
      </c>
      <c r="H55" s="18">
        <f>+[2]Tab.7.0!D46</f>
        <v>52506</v>
      </c>
      <c r="I55" s="17">
        <f t="shared" si="1"/>
        <v>114522</v>
      </c>
    </row>
    <row r="56" spans="1:9">
      <c r="A56" s="16" t="s">
        <v>69</v>
      </c>
      <c r="B56" s="15">
        <v>2011</v>
      </c>
      <c r="C56" s="14">
        <f>+[2]Tab.2.3!K22</f>
        <v>2532</v>
      </c>
      <c r="D56" s="14">
        <f>+[2]Tab.4.3!J22</f>
        <v>895</v>
      </c>
      <c r="E56" s="14">
        <f>+[2]Tab.6.3!M22</f>
        <v>49191</v>
      </c>
      <c r="F56" s="14">
        <f t="shared" si="6"/>
        <v>52618</v>
      </c>
      <c r="G56" s="14">
        <f>+[2]Tab.7.0!E47</f>
        <v>11506</v>
      </c>
      <c r="H56" s="14">
        <f>+[2]Tab.7.0!D47</f>
        <v>51466</v>
      </c>
      <c r="I56" s="13">
        <f t="shared" si="1"/>
        <v>115590</v>
      </c>
    </row>
    <row r="57" spans="1:9">
      <c r="A57" s="12" t="s">
        <v>70</v>
      </c>
      <c r="B57" s="11">
        <v>2012</v>
      </c>
      <c r="C57" s="10">
        <f>+[2]Tab.2.3!K23</f>
        <v>73717</v>
      </c>
      <c r="D57" s="10">
        <f>+[2]Tab.4.3!J23</f>
        <v>0</v>
      </c>
      <c r="E57" s="10">
        <f>+[2]Tab.6.3!M23</f>
        <v>87055</v>
      </c>
      <c r="F57" s="10">
        <f t="shared" si="6"/>
        <v>160772</v>
      </c>
      <c r="G57" s="10">
        <f>+[2]Tab.7.0!E48</f>
        <v>43546</v>
      </c>
      <c r="H57" s="10">
        <f>+[2]Tab.7.0!D48</f>
        <v>52492</v>
      </c>
      <c r="I57" s="9">
        <f t="shared" si="1"/>
        <v>256810</v>
      </c>
    </row>
    <row r="58" spans="1:9" ht="13.5" thickBot="1">
      <c r="A58" s="8" t="s">
        <v>71</v>
      </c>
      <c r="B58" s="7">
        <v>2011</v>
      </c>
      <c r="C58" s="6">
        <f>+[2]Tab.2.3!K24</f>
        <v>64653</v>
      </c>
      <c r="D58" s="6">
        <f>+[2]Tab.4.3!J24</f>
        <v>0</v>
      </c>
      <c r="E58" s="6">
        <f>+[2]Tab.6.3!M24</f>
        <v>87832</v>
      </c>
      <c r="F58" s="6">
        <f t="shared" si="6"/>
        <v>152485</v>
      </c>
      <c r="G58" s="6">
        <f>+[2]Tab.7.0!E49</f>
        <v>43390</v>
      </c>
      <c r="H58" s="6">
        <f>+[2]Tab.7.0!D49</f>
        <v>51120</v>
      </c>
      <c r="I58" s="5">
        <f t="shared" si="1"/>
        <v>246995</v>
      </c>
    </row>
  </sheetData>
  <mergeCells count="8">
    <mergeCell ref="A2:D2"/>
    <mergeCell ref="I7:I8"/>
    <mergeCell ref="I9:I10"/>
    <mergeCell ref="A4:I4"/>
    <mergeCell ref="A5:I5"/>
    <mergeCell ref="B7:B8"/>
    <mergeCell ref="C8:F8"/>
    <mergeCell ref="B9:B10"/>
  </mergeCells>
  <phoneticPr fontId="0" type="noConversion"/>
  <pageMargins left="0.78740157499999996" right="0.62" top="1.25" bottom="0.984251969" header="0.4921259845" footer="0.4921259845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Tab.8.0</vt:lpstr>
    </vt:vector>
  </TitlesOfParts>
  <Company>ČSU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810609.xls</dc:title>
  <dc:creator>Mgr. Ladislav Krejčí</dc:creator>
  <dc:description>Program pro generování souborů - M. Brož</dc:description>
  <cp:lastModifiedBy>korbel4152</cp:lastModifiedBy>
  <cp:lastPrinted>2012-02-16T15:15:10Z</cp:lastPrinted>
  <dcterms:created xsi:type="dcterms:W3CDTF">2009-05-21T11:48:04Z</dcterms:created>
  <dcterms:modified xsi:type="dcterms:W3CDTF">2014-03-26T07:37:25Z</dcterms:modified>
</cp:coreProperties>
</file>