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940" windowHeight="9150" activeTab="0"/>
  </bookViews>
  <sheets>
    <sheet name="Tab.3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<sst xmlns="http://schemas.openxmlformats.org/spreadsheetml/2006/main" count="54" uniqueCount="46">
  <si>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Sources of Liquid Fuels </t>
  </si>
  <si>
    <t>Rok</t>
  </si>
  <si>
    <t>Ropa</t>
  </si>
  <si>
    <t>Motorový benzín</t>
  </si>
  <si>
    <t>Topný olej</t>
  </si>
  <si>
    <t>Petroleje</t>
  </si>
  <si>
    <t>Ostatní kapalná paliva</t>
  </si>
  <si>
    <t>Celkem kapalná paliva</t>
  </si>
  <si>
    <t>nízkosirný &lt;=1% hm. S</t>
  </si>
  <si>
    <t>vysokosir &gt;1% hm.S</t>
  </si>
  <si>
    <t>Year</t>
  </si>
  <si>
    <t>Crude Oil</t>
  </si>
  <si>
    <t>Motor Gasoline</t>
  </si>
  <si>
    <t>Fuel Oil</t>
  </si>
  <si>
    <t>Kerosenes</t>
  </si>
  <si>
    <t>Other Liquid Fuels</t>
  </si>
  <si>
    <t>Total Liquid Fuels</t>
  </si>
  <si>
    <t>low sulph &lt;=1% S</t>
  </si>
  <si>
    <t>high sulp &gt;1% S</t>
  </si>
  <si>
    <t>Tuzemské přírodní zdroje</t>
  </si>
  <si>
    <t>Indigenous Production</t>
  </si>
  <si>
    <t>2007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</si>
  <si>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</si>
  <si>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</si>
  <si>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</si>
  <si>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</si>
  <si>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</si>
  <si>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</si>
  <si>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</si>
  <si>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Stocks Draw (+), Stocks Build (-) of Consumers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</si>
  <si>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</si>
  <si>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</si>
  <si>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</si>
  <si>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</si>
  <si>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</si>
  <si>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Transformation Sector (Outputs of en.processes)</t>
  </si>
  <si>
    <t xml:space="preserve">Zdroje celkem </t>
  </si>
  <si>
    <t xml:space="preserve">Zdroje kapalných paliv </t>
  </si>
  <si>
    <t xml:space="preserve">Total Sources including Transformation Sector </t>
  </si>
  <si>
    <t>Motor.nafta a topný a ost.plyn.olej</t>
  </si>
  <si>
    <t xml:space="preserve">Diesel Oil and Fuel and oth. Gas Oil </t>
  </si>
  <si>
    <t>Dehty</t>
  </si>
  <si>
    <t>Coal Tar</t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</si>
  <si>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3.1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</si>
  <si>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</si>
  <si>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</t>
    </r>
    <r>
      <rPr>
        <i/>
        <sz val="9"/>
        <rFont val="Arial CE"/>
        <family val="0"/>
      </rPr>
      <t>th.tons</t>
    </r>
    <r>
      <rPr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</si>
</sst>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</numFmts>
  <fonts count="51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i/>
      <sz val="9"/>
      <name val="Arial CE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48" applyFont="1" applyAlignment="1">
      <alignment horizontal="left" vertical="top"/>
      <protection/>
    </xf>
    <xf numFmtId="0" fontId="7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9" fillId="0" borderId="0" xfId="48" applyFont="1">
      <alignment/>
      <protection/>
    </xf>
    <xf numFmtId="0" fontId="6" fillId="0" borderId="0" xfId="47" applyFont="1" applyAlignment="1">
      <alignment/>
      <protection/>
    </xf>
    <xf numFmtId="0" fontId="7" fillId="0" borderId="0" xfId="47" applyFont="1">
      <alignment/>
      <protection/>
    </xf>
    <xf numFmtId="0" fontId="8" fillId="0" borderId="0" xfId="47" applyFont="1" applyAlignment="1">
      <alignment horizontal="right"/>
      <protection/>
    </xf>
    <xf numFmtId="0" fontId="5" fillId="0" borderId="0" xfId="48" applyFont="1">
      <alignment/>
      <protection/>
    </xf>
    <xf numFmtId="0" fontId="2" fillId="0" borderId="0" xfId="48" applyFont="1">
      <alignment/>
      <protection/>
    </xf>
    <xf numFmtId="0" fontId="11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 applyFont="1">
      <alignment/>
      <protection/>
    </xf>
    <xf numFmtId="0" fontId="2" fillId="0" borderId="0" xfId="48">
      <alignment/>
      <protection/>
    </xf>
    <xf numFmtId="0" fontId="4" fillId="0" borderId="0" xfId="48" applyFont="1" applyAlignment="1">
      <alignment horizontal="left" vertical="top"/>
      <protection/>
    </xf>
    <xf numFmtId="0" fontId="10" fillId="0" borderId="10" xfId="47" applyFont="1" applyBorder="1" applyAlignment="1">
      <alignment wrapText="1"/>
      <protection/>
    </xf>
    <xf numFmtId="0" fontId="14" fillId="0" borderId="0" xfId="47" applyFont="1" applyAlignment="1">
      <alignment/>
      <protection/>
    </xf>
    <xf numFmtId="0" fontId="7" fillId="33" borderId="11" xfId="47" applyFont="1" applyFill="1" applyBorder="1" applyAlignment="1">
      <alignment wrapText="1"/>
      <protection/>
    </xf>
    <xf numFmtId="3" fontId="11" fillId="33" borderId="12" xfId="47" applyNumberFormat="1" applyFont="1" applyFill="1" applyBorder="1">
      <alignment/>
      <protection/>
    </xf>
    <xf numFmtId="3" fontId="11" fillId="33" borderId="13" xfId="47" applyNumberFormat="1" applyFont="1" applyFill="1" applyBorder="1">
      <alignment/>
      <protection/>
    </xf>
    <xf numFmtId="0" fontId="10" fillId="33" borderId="10" xfId="47" applyFont="1" applyFill="1" applyBorder="1" applyAlignment="1">
      <alignment wrapText="1"/>
      <protection/>
    </xf>
    <xf numFmtId="3" fontId="11" fillId="33" borderId="14" xfId="47" applyNumberFormat="1" applyFont="1" applyFill="1" applyBorder="1">
      <alignment/>
      <protection/>
    </xf>
    <xf numFmtId="3" fontId="11" fillId="33" borderId="15" xfId="47" applyNumberFormat="1" applyFont="1" applyFill="1" applyBorder="1">
      <alignment/>
      <protection/>
    </xf>
    <xf numFmtId="0" fontId="10" fillId="33" borderId="10" xfId="47" applyFont="1" applyFill="1" applyBorder="1" applyAlignment="1">
      <alignment wrapText="1"/>
      <protection/>
    </xf>
    <xf numFmtId="0" fontId="10" fillId="33" borderId="16" xfId="47" applyFont="1" applyFill="1" applyBorder="1" applyAlignment="1">
      <alignment wrapText="1"/>
      <protection/>
    </xf>
    <xf numFmtId="0" fontId="10" fillId="34" borderId="17" xfId="48" applyFont="1" applyFill="1" applyBorder="1" applyAlignment="1">
      <alignment horizontal="center" vertical="center" wrapText="1"/>
      <protection/>
    </xf>
    <xf numFmtId="3" fontId="11" fillId="33" borderId="18" xfId="47" applyNumberFormat="1" applyFont="1" applyFill="1" applyBorder="1">
      <alignment/>
      <protection/>
    </xf>
    <xf numFmtId="3" fontId="11" fillId="33" borderId="19" xfId="47" applyNumberFormat="1" applyFont="1" applyFill="1" applyBorder="1">
      <alignment/>
      <protection/>
    </xf>
    <xf numFmtId="0" fontId="7" fillId="0" borderId="10" xfId="47" applyFont="1" applyBorder="1" applyAlignment="1">
      <alignment wrapText="1"/>
      <protection/>
    </xf>
    <xf numFmtId="3" fontId="11" fillId="0" borderId="18" xfId="47" applyNumberFormat="1" applyFont="1" applyBorder="1">
      <alignment/>
      <protection/>
    </xf>
    <xf numFmtId="3" fontId="11" fillId="0" borderId="19" xfId="47" applyNumberFormat="1" applyFont="1" applyBorder="1">
      <alignment/>
      <protection/>
    </xf>
    <xf numFmtId="0" fontId="7" fillId="0" borderId="20" xfId="47" applyFont="1" applyBorder="1" applyAlignment="1">
      <alignment wrapText="1"/>
      <protection/>
    </xf>
    <xf numFmtId="3" fontId="11" fillId="0" borderId="21" xfId="47" applyNumberFormat="1" applyFont="1" applyBorder="1">
      <alignment/>
      <protection/>
    </xf>
    <xf numFmtId="3" fontId="11" fillId="0" borderId="22" xfId="47" applyNumberFormat="1" applyFont="1" applyBorder="1">
      <alignment/>
      <protection/>
    </xf>
    <xf numFmtId="0" fontId="10" fillId="0" borderId="23" xfId="47" applyFont="1" applyBorder="1" applyAlignment="1">
      <alignment wrapText="1"/>
      <protection/>
    </xf>
    <xf numFmtId="3" fontId="11" fillId="0" borderId="24" xfId="47" applyNumberFormat="1" applyFont="1" applyBorder="1">
      <alignment/>
      <protection/>
    </xf>
    <xf numFmtId="3" fontId="11" fillId="0" borderId="25" xfId="47" applyNumberFormat="1" applyFont="1" applyBorder="1">
      <alignment/>
      <protection/>
    </xf>
    <xf numFmtId="0" fontId="7" fillId="33" borderId="10" xfId="47" applyFont="1" applyFill="1" applyBorder="1" applyAlignment="1">
      <alignment wrapText="1"/>
      <protection/>
    </xf>
    <xf numFmtId="3" fontId="11" fillId="33" borderId="26" xfId="47" applyNumberFormat="1" applyFont="1" applyFill="1" applyBorder="1">
      <alignment/>
      <protection/>
    </xf>
    <xf numFmtId="0" fontId="10" fillId="0" borderId="23" xfId="47" applyFont="1" applyBorder="1" applyAlignment="1">
      <alignment wrapText="1"/>
      <protection/>
    </xf>
    <xf numFmtId="0" fontId="11" fillId="33" borderId="27" xfId="47" applyFont="1" applyFill="1" applyBorder="1" applyAlignment="1">
      <alignment horizontal="center"/>
      <protection/>
    </xf>
    <xf numFmtId="0" fontId="11" fillId="33" borderId="28" xfId="47" applyFont="1" applyFill="1" applyBorder="1" applyAlignment="1">
      <alignment horizontal="center"/>
      <protection/>
    </xf>
    <xf numFmtId="0" fontId="11" fillId="0" borderId="29" xfId="47" applyFont="1" applyBorder="1" applyAlignment="1">
      <alignment horizontal="center"/>
      <protection/>
    </xf>
    <xf numFmtId="0" fontId="11" fillId="0" borderId="30" xfId="47" applyFont="1" applyBorder="1" applyAlignment="1">
      <alignment horizontal="center"/>
      <protection/>
    </xf>
    <xf numFmtId="0" fontId="11" fillId="0" borderId="28" xfId="47" applyFont="1" applyBorder="1" applyAlignment="1">
      <alignment horizontal="center"/>
      <protection/>
    </xf>
    <xf numFmtId="0" fontId="11" fillId="33" borderId="31" xfId="47" applyFont="1" applyFill="1" applyBorder="1" applyAlignment="1">
      <alignment horizontal="center"/>
      <protection/>
    </xf>
    <xf numFmtId="0" fontId="7" fillId="34" borderId="32" xfId="48" applyFont="1" applyFill="1" applyBorder="1" applyAlignment="1">
      <alignment horizontal="center" vertical="center" wrapText="1"/>
      <protection/>
    </xf>
    <xf numFmtId="0" fontId="7" fillId="34" borderId="33" xfId="48" applyFont="1" applyFill="1" applyBorder="1" applyAlignment="1">
      <alignment horizontal="center" vertical="center" wrapText="1"/>
      <protection/>
    </xf>
    <xf numFmtId="0" fontId="7" fillId="34" borderId="32" xfId="48" applyFont="1" applyFill="1" applyBorder="1" applyAlignment="1">
      <alignment horizontal="center" vertical="center" wrapText="1"/>
      <protection/>
    </xf>
    <xf numFmtId="0" fontId="10" fillId="34" borderId="28" xfId="48" applyFont="1" applyFill="1" applyBorder="1" applyAlignment="1">
      <alignment horizontal="center" vertical="center"/>
      <protection/>
    </xf>
    <xf numFmtId="0" fontId="10" fillId="34" borderId="31" xfId="48" applyFont="1" applyFill="1" applyBorder="1" applyAlignment="1">
      <alignment horizontal="center" vertical="center"/>
      <protection/>
    </xf>
    <xf numFmtId="0" fontId="10" fillId="34" borderId="24" xfId="48" applyFont="1" applyFill="1" applyBorder="1" applyAlignment="1">
      <alignment horizontal="center" vertical="center" wrapText="1"/>
      <protection/>
    </xf>
    <xf numFmtId="0" fontId="10" fillId="34" borderId="17" xfId="48" applyFont="1" applyFill="1" applyBorder="1" applyAlignment="1">
      <alignment horizontal="center" vertical="center" wrapText="1"/>
      <protection/>
    </xf>
    <xf numFmtId="0" fontId="14" fillId="0" borderId="0" xfId="47" applyFont="1" applyAlignment="1">
      <alignment/>
      <protection/>
    </xf>
    <xf numFmtId="0" fontId="15" fillId="0" borderId="0" xfId="48" applyFont="1" applyAlignment="1">
      <alignment horizontal="center" vertical="top"/>
      <protection/>
    </xf>
    <xf numFmtId="0" fontId="8" fillId="0" borderId="0" xfId="48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34" borderId="34" xfId="48" applyFont="1" applyFill="1" applyBorder="1" applyAlignment="1">
      <alignment horizontal="center" vertical="center"/>
      <protection/>
    </xf>
    <xf numFmtId="0" fontId="7" fillId="34" borderId="35" xfId="48" applyFont="1" applyFill="1" applyBorder="1" applyAlignment="1">
      <alignment horizontal="center" vertical="center"/>
      <protection/>
    </xf>
    <xf numFmtId="0" fontId="7" fillId="34" borderId="36" xfId="48" applyFont="1" applyFill="1" applyBorder="1" applyAlignment="1">
      <alignment horizontal="center" vertical="center"/>
      <protection/>
    </xf>
    <xf numFmtId="0" fontId="7" fillId="34" borderId="27" xfId="48" applyFont="1" applyFill="1" applyBorder="1" applyAlignment="1">
      <alignment horizontal="center" vertical="center"/>
      <protection/>
    </xf>
    <xf numFmtId="0" fontId="7" fillId="34" borderId="30" xfId="48" applyFont="1" applyFill="1" applyBorder="1" applyAlignment="1">
      <alignment horizontal="center" vertical="center"/>
      <protection/>
    </xf>
    <xf numFmtId="0" fontId="7" fillId="34" borderId="37" xfId="48" applyFont="1" applyFill="1" applyBorder="1" applyAlignment="1">
      <alignment horizontal="center" vertical="center" wrapText="1"/>
      <protection/>
    </xf>
    <xf numFmtId="0" fontId="7" fillId="34" borderId="38" xfId="48" applyFont="1" applyFill="1" applyBorder="1" applyAlignment="1">
      <alignment horizontal="center" vertical="center" wrapText="1"/>
      <protection/>
    </xf>
    <xf numFmtId="0" fontId="10" fillId="34" borderId="25" xfId="48" applyFont="1" applyFill="1" applyBorder="1" applyAlignment="1">
      <alignment horizontal="center" vertical="center" wrapText="1"/>
      <protection/>
    </xf>
    <xf numFmtId="0" fontId="10" fillId="34" borderId="39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1" xfId="47"/>
    <cellStyle name="normální_A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39.125" style="13" customWidth="1"/>
    <col min="2" max="2" width="5.00390625" style="13" customWidth="1"/>
    <col min="3" max="3" width="8.375" style="13" customWidth="1"/>
    <col min="4" max="4" width="9.00390625" style="13" customWidth="1"/>
    <col min="5" max="5" width="12.625" style="13" customWidth="1"/>
    <col min="6" max="6" width="10.875" style="13" customWidth="1"/>
    <col min="7" max="7" width="9.625" style="13" customWidth="1"/>
    <col min="8" max="8" width="9.375" style="13" customWidth="1"/>
    <col min="9" max="9" width="8.125" style="13" customWidth="1"/>
    <col min="10" max="10" width="8.00390625" style="13" customWidth="1"/>
    <col min="11" max="11" width="8.75390625" style="13" customWidth="1"/>
    <col min="12" max="16384" width="9.125" style="13" customWidth="1"/>
  </cols>
  <sheetData>
    <row r="1" ht="12" customHeight="1">
      <c r="A1" s="13" t="s">
        <v>43</v>
      </c>
    </row>
    <row r="2" spans="1:11" s="1" customFormat="1" ht="12" customHeight="1">
      <c r="A2" s="53" t="s">
        <v>44</v>
      </c>
      <c r="B2" s="53"/>
      <c r="C2" s="53"/>
      <c r="D2" s="53"/>
      <c r="E2" s="14"/>
      <c r="F2" s="14"/>
      <c r="G2" s="14"/>
      <c r="H2" s="14"/>
      <c r="I2" s="14"/>
      <c r="J2" s="14"/>
      <c r="K2" s="14"/>
    </row>
    <row r="3" spans="1:11" s="1" customFormat="1" ht="12" customHeight="1">
      <c r="A3" s="16" t="s">
        <v>45</v>
      </c>
      <c r="B3" s="16"/>
      <c r="C3" s="16"/>
      <c r="D3" s="16"/>
      <c r="E3" s="14"/>
      <c r="F3" s="14"/>
      <c r="G3" s="14"/>
      <c r="H3" s="14"/>
      <c r="I3" s="14"/>
      <c r="J3" s="14"/>
      <c r="K3" s="14"/>
    </row>
    <row r="4" spans="1:11" s="1" customFormat="1" ht="12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4" customFormat="1" ht="12" customHeight="1">
      <c r="A5" s="55" t="s">
        <v>0</v>
      </c>
      <c r="B5" s="55"/>
      <c r="C5" s="55"/>
      <c r="D5" s="55"/>
      <c r="E5" s="56"/>
      <c r="F5" s="56"/>
      <c r="G5" s="56"/>
      <c r="H5" s="56"/>
      <c r="I5" s="56"/>
      <c r="J5" s="56"/>
      <c r="K5" s="56"/>
    </row>
    <row r="6" spans="1:11" s="4" customFormat="1" ht="12" customHeight="1" thickBot="1">
      <c r="A6" s="5"/>
      <c r="B6" s="5"/>
      <c r="C6" s="5"/>
      <c r="D6" s="5"/>
      <c r="E6" s="6"/>
      <c r="F6" s="6"/>
      <c r="G6" s="7"/>
      <c r="H6" s="7"/>
      <c r="I6" s="7"/>
      <c r="J6" s="3"/>
      <c r="K6" s="7"/>
    </row>
    <row r="7" spans="1:11" s="4" customFormat="1" ht="12.75" customHeight="1">
      <c r="A7" s="57"/>
      <c r="B7" s="60" t="s">
        <v>1</v>
      </c>
      <c r="C7" s="47" t="s">
        <v>2</v>
      </c>
      <c r="D7" s="47" t="s">
        <v>3</v>
      </c>
      <c r="E7" s="47" t="s">
        <v>39</v>
      </c>
      <c r="F7" s="47" t="s">
        <v>4</v>
      </c>
      <c r="G7" s="47"/>
      <c r="H7" s="47" t="s">
        <v>5</v>
      </c>
      <c r="I7" s="47" t="s">
        <v>41</v>
      </c>
      <c r="J7" s="47" t="s">
        <v>6</v>
      </c>
      <c r="K7" s="62" t="s">
        <v>7</v>
      </c>
    </row>
    <row r="8" spans="1:11" s="4" customFormat="1" ht="24.75" customHeight="1">
      <c r="A8" s="58"/>
      <c r="B8" s="61"/>
      <c r="C8" s="48"/>
      <c r="D8" s="48"/>
      <c r="E8" s="48"/>
      <c r="F8" s="46" t="s">
        <v>8</v>
      </c>
      <c r="G8" s="46" t="s">
        <v>9</v>
      </c>
      <c r="H8" s="48"/>
      <c r="I8" s="48"/>
      <c r="J8" s="48"/>
      <c r="K8" s="63"/>
    </row>
    <row r="9" spans="1:11" s="8" customFormat="1" ht="12.75" customHeight="1">
      <c r="A9" s="58"/>
      <c r="B9" s="49" t="s">
        <v>10</v>
      </c>
      <c r="C9" s="51" t="s">
        <v>11</v>
      </c>
      <c r="D9" s="51" t="s">
        <v>12</v>
      </c>
      <c r="E9" s="51" t="s">
        <v>40</v>
      </c>
      <c r="F9" s="51" t="s">
        <v>13</v>
      </c>
      <c r="G9" s="51"/>
      <c r="H9" s="51" t="s">
        <v>14</v>
      </c>
      <c r="I9" s="51" t="s">
        <v>42</v>
      </c>
      <c r="J9" s="51" t="s">
        <v>15</v>
      </c>
      <c r="K9" s="64" t="s">
        <v>16</v>
      </c>
    </row>
    <row r="10" spans="1:11" s="8" customFormat="1" ht="23.25" customHeight="1" thickBot="1">
      <c r="A10" s="59"/>
      <c r="B10" s="50"/>
      <c r="C10" s="52"/>
      <c r="D10" s="52"/>
      <c r="E10" s="52"/>
      <c r="F10" s="25" t="s">
        <v>17</v>
      </c>
      <c r="G10" s="25" t="s">
        <v>18</v>
      </c>
      <c r="H10" s="52"/>
      <c r="I10" s="52"/>
      <c r="J10" s="52"/>
      <c r="K10" s="65"/>
    </row>
    <row r="11" spans="1:15" s="4" customFormat="1" ht="12.75" customHeight="1">
      <c r="A11" s="17" t="s">
        <v>19</v>
      </c>
      <c r="B11" s="40">
        <v>2008</v>
      </c>
      <c r="C11" s="18">
        <v>242</v>
      </c>
      <c r="D11" s="18">
        <v>27</v>
      </c>
      <c r="E11" s="18">
        <v>27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9">
        <f>SUM(C11:J11)</f>
        <v>296</v>
      </c>
      <c r="L11" s="9"/>
      <c r="M11" s="9"/>
      <c r="N11" s="9"/>
      <c r="O11" s="9"/>
    </row>
    <row r="12" spans="1:15" s="4" customFormat="1" ht="12.75" customHeight="1">
      <c r="A12" s="20" t="s">
        <v>20</v>
      </c>
      <c r="B12" s="41" t="s">
        <v>21</v>
      </c>
      <c r="C12" s="26">
        <v>246</v>
      </c>
      <c r="D12" s="26">
        <v>0</v>
      </c>
      <c r="E12" s="26">
        <v>20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f aca="true" t="shared" si="0" ref="K12:K28">SUM(C12:J12)</f>
        <v>266</v>
      </c>
      <c r="L12" s="9"/>
      <c r="M12" s="9"/>
      <c r="N12" s="9"/>
      <c r="O12" s="9"/>
    </row>
    <row r="13" spans="1:15" s="4" customFormat="1" ht="12.75" customHeight="1">
      <c r="A13" s="31" t="s">
        <v>22</v>
      </c>
      <c r="B13" s="42">
        <v>2008</v>
      </c>
      <c r="C13" s="32">
        <v>8109</v>
      </c>
      <c r="D13" s="32">
        <v>596</v>
      </c>
      <c r="E13" s="32">
        <v>1277</v>
      </c>
      <c r="F13" s="32">
        <v>63</v>
      </c>
      <c r="G13" s="32">
        <v>6</v>
      </c>
      <c r="H13" s="32">
        <v>244</v>
      </c>
      <c r="I13" s="32">
        <v>285</v>
      </c>
      <c r="J13" s="32">
        <v>61</v>
      </c>
      <c r="K13" s="33">
        <f t="shared" si="0"/>
        <v>10641</v>
      </c>
      <c r="L13" s="9"/>
      <c r="M13" s="9"/>
      <c r="N13" s="9"/>
      <c r="O13" s="9"/>
    </row>
    <row r="14" spans="1:15" s="4" customFormat="1" ht="12.75" customHeight="1">
      <c r="A14" s="34" t="s">
        <v>23</v>
      </c>
      <c r="B14" s="43" t="s">
        <v>21</v>
      </c>
      <c r="C14" s="35">
        <v>7187</v>
      </c>
      <c r="D14" s="35">
        <v>695</v>
      </c>
      <c r="E14" s="35">
        <f>1583+5</f>
        <v>1588</v>
      </c>
      <c r="F14" s="35">
        <v>113</v>
      </c>
      <c r="G14" s="35">
        <v>5</v>
      </c>
      <c r="H14" s="35">
        <v>249</v>
      </c>
      <c r="I14" s="35">
        <v>279</v>
      </c>
      <c r="J14" s="35">
        <v>123</v>
      </c>
      <c r="K14" s="36">
        <f t="shared" si="0"/>
        <v>10239</v>
      </c>
      <c r="L14" s="9"/>
      <c r="M14" s="9"/>
      <c r="N14" s="9"/>
      <c r="O14" s="9"/>
    </row>
    <row r="15" spans="1:15" s="4" customFormat="1" ht="12.75" customHeight="1">
      <c r="A15" s="28" t="s">
        <v>24</v>
      </c>
      <c r="B15" s="44">
        <v>2008</v>
      </c>
      <c r="C15" s="29">
        <v>20</v>
      </c>
      <c r="D15" s="29">
        <v>239</v>
      </c>
      <c r="E15" s="29">
        <v>670</v>
      </c>
      <c r="F15" s="29">
        <v>4</v>
      </c>
      <c r="G15" s="29">
        <v>72</v>
      </c>
      <c r="H15" s="29">
        <v>1</v>
      </c>
      <c r="I15" s="29">
        <v>17</v>
      </c>
      <c r="J15" s="29">
        <v>0</v>
      </c>
      <c r="K15" s="30">
        <f t="shared" si="0"/>
        <v>1023</v>
      </c>
      <c r="L15" s="9"/>
      <c r="M15" s="9"/>
      <c r="N15" s="9"/>
      <c r="O15" s="9"/>
    </row>
    <row r="16" spans="1:15" s="4" customFormat="1" ht="12.75" customHeight="1">
      <c r="A16" s="15" t="s">
        <v>25</v>
      </c>
      <c r="B16" s="44" t="s">
        <v>21</v>
      </c>
      <c r="C16" s="29">
        <v>17</v>
      </c>
      <c r="D16" s="29">
        <v>194</v>
      </c>
      <c r="E16" s="29">
        <f>297+2</f>
        <v>299</v>
      </c>
      <c r="F16" s="29">
        <v>31</v>
      </c>
      <c r="G16" s="29">
        <v>115</v>
      </c>
      <c r="H16" s="29">
        <v>2</v>
      </c>
      <c r="I16" s="29">
        <v>16</v>
      </c>
      <c r="J16" s="29">
        <v>224</v>
      </c>
      <c r="K16" s="30">
        <f t="shared" si="0"/>
        <v>898</v>
      </c>
      <c r="L16" s="9"/>
      <c r="M16" s="9"/>
      <c r="N16" s="9"/>
      <c r="O16" s="9"/>
    </row>
    <row r="17" spans="1:15" s="4" customFormat="1" ht="12.75" customHeight="1">
      <c r="A17" s="31" t="s">
        <v>26</v>
      </c>
      <c r="B17" s="42">
        <v>2008</v>
      </c>
      <c r="C17" s="32">
        <v>-82</v>
      </c>
      <c r="D17" s="32">
        <v>13</v>
      </c>
      <c r="E17" s="32">
        <v>-38</v>
      </c>
      <c r="F17" s="32">
        <v>12</v>
      </c>
      <c r="G17" s="32">
        <v>-9</v>
      </c>
      <c r="H17" s="32">
        <v>4</v>
      </c>
      <c r="I17" s="32">
        <v>-3</v>
      </c>
      <c r="J17" s="32">
        <v>17</v>
      </c>
      <c r="K17" s="33">
        <f t="shared" si="0"/>
        <v>-86</v>
      </c>
      <c r="L17" s="9"/>
      <c r="M17" s="9"/>
      <c r="N17" s="9"/>
      <c r="O17" s="9"/>
    </row>
    <row r="18" spans="1:15" s="4" customFormat="1" ht="12.75" customHeight="1">
      <c r="A18" s="34" t="s">
        <v>27</v>
      </c>
      <c r="B18" s="43" t="s">
        <v>21</v>
      </c>
      <c r="C18" s="35">
        <v>0</v>
      </c>
      <c r="D18" s="35">
        <v>52</v>
      </c>
      <c r="E18" s="35">
        <f>-41+5</f>
        <v>-36</v>
      </c>
      <c r="F18" s="35">
        <v>-28</v>
      </c>
      <c r="G18" s="35">
        <v>-7</v>
      </c>
      <c r="H18" s="35">
        <v>-11</v>
      </c>
      <c r="I18" s="35">
        <v>-3</v>
      </c>
      <c r="J18" s="35">
        <v>-31</v>
      </c>
      <c r="K18" s="36">
        <f t="shared" si="0"/>
        <v>-64</v>
      </c>
      <c r="L18" s="9"/>
      <c r="M18" s="9"/>
      <c r="N18" s="9"/>
      <c r="O18" s="9"/>
    </row>
    <row r="19" spans="1:15" s="4" customFormat="1" ht="12.75" customHeight="1">
      <c r="A19" s="28" t="s">
        <v>28</v>
      </c>
      <c r="B19" s="44">
        <v>2008</v>
      </c>
      <c r="C19" s="29">
        <v>0</v>
      </c>
      <c r="D19" s="29">
        <v>1</v>
      </c>
      <c r="E19" s="29">
        <v>10</v>
      </c>
      <c r="F19" s="29">
        <v>9</v>
      </c>
      <c r="G19" s="29">
        <v>-4</v>
      </c>
      <c r="H19" s="29">
        <v>0</v>
      </c>
      <c r="I19" s="29">
        <v>20</v>
      </c>
      <c r="J19" s="29">
        <v>0</v>
      </c>
      <c r="K19" s="30">
        <f t="shared" si="0"/>
        <v>36</v>
      </c>
      <c r="L19" s="9"/>
      <c r="M19" s="9"/>
      <c r="N19" s="9"/>
      <c r="O19" s="9"/>
    </row>
    <row r="20" spans="1:15" s="4" customFormat="1" ht="12.75" customHeight="1">
      <c r="A20" s="15" t="s">
        <v>29</v>
      </c>
      <c r="B20" s="44" t="s">
        <v>21</v>
      </c>
      <c r="C20" s="29">
        <v>-22</v>
      </c>
      <c r="D20" s="29">
        <v>-9</v>
      </c>
      <c r="E20" s="29">
        <v>-39</v>
      </c>
      <c r="F20" s="29">
        <v>14</v>
      </c>
      <c r="G20" s="29">
        <v>9</v>
      </c>
      <c r="H20" s="29">
        <v>-2</v>
      </c>
      <c r="I20" s="29">
        <v>-6</v>
      </c>
      <c r="J20" s="29">
        <v>-3</v>
      </c>
      <c r="K20" s="30">
        <f t="shared" si="0"/>
        <v>-58</v>
      </c>
      <c r="L20" s="9"/>
      <c r="M20" s="9"/>
      <c r="N20" s="9"/>
      <c r="O20" s="9"/>
    </row>
    <row r="21" spans="1:15" s="4" customFormat="1" ht="12.75" customHeight="1">
      <c r="A21" s="31" t="s">
        <v>30</v>
      </c>
      <c r="B21" s="42">
        <v>2008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3">
        <f t="shared" si="0"/>
        <v>0</v>
      </c>
      <c r="L21" s="9"/>
      <c r="M21" s="9"/>
      <c r="N21" s="9"/>
      <c r="O21" s="9"/>
    </row>
    <row r="22" spans="1:15" s="4" customFormat="1" ht="12.75" customHeight="1">
      <c r="A22" s="34" t="s">
        <v>31</v>
      </c>
      <c r="B22" s="43" t="s">
        <v>21</v>
      </c>
      <c r="C22" s="35">
        <v>1</v>
      </c>
      <c r="D22" s="35">
        <v>0</v>
      </c>
      <c r="E22" s="35">
        <f>-1-1</f>
        <v>-2</v>
      </c>
      <c r="F22" s="35">
        <v>5</v>
      </c>
      <c r="G22" s="35">
        <v>-9</v>
      </c>
      <c r="H22" s="35">
        <v>0</v>
      </c>
      <c r="I22" s="35">
        <v>0</v>
      </c>
      <c r="J22" s="35">
        <v>-45</v>
      </c>
      <c r="K22" s="36">
        <f t="shared" si="0"/>
        <v>-50</v>
      </c>
      <c r="L22" s="9"/>
      <c r="M22" s="9"/>
      <c r="N22" s="9"/>
      <c r="O22" s="9"/>
    </row>
    <row r="23" spans="1:15" s="4" customFormat="1" ht="12.75" customHeight="1">
      <c r="A23" s="37" t="s">
        <v>32</v>
      </c>
      <c r="B23" s="41">
        <v>2008</v>
      </c>
      <c r="C23" s="26">
        <f aca="true" t="shared" si="1" ref="C23:J24">+C11+C13-C15+C17+C19+C21</f>
        <v>8249</v>
      </c>
      <c r="D23" s="38">
        <f t="shared" si="1"/>
        <v>398</v>
      </c>
      <c r="E23" s="38">
        <f t="shared" si="1"/>
        <v>606</v>
      </c>
      <c r="F23" s="38">
        <f t="shared" si="1"/>
        <v>80</v>
      </c>
      <c r="G23" s="38">
        <f t="shared" si="1"/>
        <v>-79</v>
      </c>
      <c r="H23" s="38">
        <f t="shared" si="1"/>
        <v>247</v>
      </c>
      <c r="I23" s="26">
        <f t="shared" si="1"/>
        <v>285</v>
      </c>
      <c r="J23" s="26">
        <f t="shared" si="1"/>
        <v>78</v>
      </c>
      <c r="K23" s="27">
        <f t="shared" si="0"/>
        <v>9864</v>
      </c>
      <c r="L23" s="9"/>
      <c r="M23" s="9"/>
      <c r="N23" s="9"/>
      <c r="O23" s="9"/>
    </row>
    <row r="24" spans="1:15" s="4" customFormat="1" ht="12.75" customHeight="1">
      <c r="A24" s="23" t="s">
        <v>33</v>
      </c>
      <c r="B24" s="41" t="s">
        <v>21</v>
      </c>
      <c r="C24" s="26">
        <f>+C12+C14-C16+C18+C20+C22</f>
        <v>7395</v>
      </c>
      <c r="D24" s="38">
        <f t="shared" si="1"/>
        <v>544</v>
      </c>
      <c r="E24" s="38">
        <f t="shared" si="1"/>
        <v>1232</v>
      </c>
      <c r="F24" s="38">
        <f t="shared" si="1"/>
        <v>73</v>
      </c>
      <c r="G24" s="38">
        <f t="shared" si="1"/>
        <v>-117</v>
      </c>
      <c r="H24" s="38">
        <f t="shared" si="1"/>
        <v>234</v>
      </c>
      <c r="I24" s="26">
        <f t="shared" si="1"/>
        <v>254</v>
      </c>
      <c r="J24" s="26">
        <f t="shared" si="1"/>
        <v>-180</v>
      </c>
      <c r="K24" s="27">
        <f t="shared" si="0"/>
        <v>9435</v>
      </c>
      <c r="L24" s="9"/>
      <c r="M24" s="9"/>
      <c r="N24" s="9"/>
      <c r="O24" s="9"/>
    </row>
    <row r="25" spans="1:15" s="4" customFormat="1" ht="12.75" customHeight="1">
      <c r="A25" s="31" t="s">
        <v>34</v>
      </c>
      <c r="B25" s="42">
        <v>2008</v>
      </c>
      <c r="C25" s="32">
        <v>0</v>
      </c>
      <c r="D25" s="32">
        <v>1622</v>
      </c>
      <c r="E25" s="32">
        <v>3515</v>
      </c>
      <c r="F25" s="32">
        <v>192</v>
      </c>
      <c r="G25" s="32">
        <v>143</v>
      </c>
      <c r="H25" s="32">
        <v>170</v>
      </c>
      <c r="I25" s="32">
        <v>246</v>
      </c>
      <c r="J25" s="32">
        <v>1095</v>
      </c>
      <c r="K25" s="33">
        <f t="shared" si="0"/>
        <v>6983</v>
      </c>
      <c r="L25" s="9"/>
      <c r="M25" s="9"/>
      <c r="N25" s="9"/>
      <c r="O25" s="9"/>
    </row>
    <row r="26" spans="1:15" s="4" customFormat="1" ht="12.75" customHeight="1">
      <c r="A26" s="39" t="s">
        <v>35</v>
      </c>
      <c r="B26" s="43" t="s">
        <v>21</v>
      </c>
      <c r="C26" s="35">
        <v>0</v>
      </c>
      <c r="D26" s="35">
        <v>1555</v>
      </c>
      <c r="E26" s="35">
        <f>2846+72</f>
        <v>2918</v>
      </c>
      <c r="F26" s="35">
        <v>202</v>
      </c>
      <c r="G26" s="35">
        <v>215</v>
      </c>
      <c r="H26" s="35">
        <v>145</v>
      </c>
      <c r="I26" s="35">
        <v>218</v>
      </c>
      <c r="J26" s="35">
        <v>1073</v>
      </c>
      <c r="K26" s="36">
        <f t="shared" si="0"/>
        <v>6326</v>
      </c>
      <c r="L26" s="9"/>
      <c r="M26" s="9"/>
      <c r="N26" s="9"/>
      <c r="O26" s="9"/>
    </row>
    <row r="27" spans="1:15" s="4" customFormat="1" ht="12.75" customHeight="1">
      <c r="A27" s="37" t="s">
        <v>36</v>
      </c>
      <c r="B27" s="41">
        <v>2008</v>
      </c>
      <c r="C27" s="26">
        <f>+C25+C23</f>
        <v>8249</v>
      </c>
      <c r="D27" s="26">
        <f aca="true" t="shared" si="2" ref="D27:J28">+D25+D23</f>
        <v>2020</v>
      </c>
      <c r="E27" s="26">
        <f t="shared" si="2"/>
        <v>4121</v>
      </c>
      <c r="F27" s="26">
        <f t="shared" si="2"/>
        <v>272</v>
      </c>
      <c r="G27" s="26">
        <f t="shared" si="2"/>
        <v>64</v>
      </c>
      <c r="H27" s="26">
        <f t="shared" si="2"/>
        <v>417</v>
      </c>
      <c r="I27" s="26">
        <f t="shared" si="2"/>
        <v>531</v>
      </c>
      <c r="J27" s="26">
        <f t="shared" si="2"/>
        <v>1173</v>
      </c>
      <c r="K27" s="27">
        <f t="shared" si="0"/>
        <v>16847</v>
      </c>
      <c r="L27" s="9"/>
      <c r="M27" s="9"/>
      <c r="N27" s="9"/>
      <c r="O27" s="9"/>
    </row>
    <row r="28" spans="1:15" s="4" customFormat="1" ht="12.75" customHeight="1" thickBot="1">
      <c r="A28" s="24" t="s">
        <v>38</v>
      </c>
      <c r="B28" s="45" t="s">
        <v>21</v>
      </c>
      <c r="C28" s="21">
        <f>+C26+C24</f>
        <v>7395</v>
      </c>
      <c r="D28" s="21">
        <f t="shared" si="2"/>
        <v>2099</v>
      </c>
      <c r="E28" s="21">
        <f t="shared" si="2"/>
        <v>4150</v>
      </c>
      <c r="F28" s="21">
        <f t="shared" si="2"/>
        <v>275</v>
      </c>
      <c r="G28" s="21">
        <f t="shared" si="2"/>
        <v>98</v>
      </c>
      <c r="H28" s="21">
        <f t="shared" si="2"/>
        <v>379</v>
      </c>
      <c r="I28" s="21">
        <f t="shared" si="2"/>
        <v>472</v>
      </c>
      <c r="J28" s="21">
        <f t="shared" si="2"/>
        <v>893</v>
      </c>
      <c r="K28" s="22">
        <f t="shared" si="0"/>
        <v>15761</v>
      </c>
      <c r="L28" s="9"/>
      <c r="M28" s="9"/>
      <c r="N28" s="9"/>
      <c r="O28" s="9"/>
    </row>
    <row r="29" spans="1:15" s="4" customFormat="1" ht="12.75">
      <c r="A29" s="2"/>
      <c r="B29" s="2"/>
      <c r="C29" s="10"/>
      <c r="D29" s="10"/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</row>
    <row r="30" spans="1:15" s="4" customFormat="1" ht="12.75">
      <c r="A30" s="2"/>
      <c r="B30" s="2"/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/>
      <c r="O30" s="9"/>
    </row>
    <row r="31" spans="1:15" s="12" customFormat="1" ht="15.75">
      <c r="A31" s="2"/>
      <c r="B31" s="2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1"/>
    </row>
    <row r="32" spans="1:15" s="12" customFormat="1" ht="15.75">
      <c r="A32" s="2"/>
      <c r="B32" s="2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1"/>
      <c r="N32" s="11"/>
      <c r="O32" s="11"/>
    </row>
    <row r="33" spans="1:15" s="12" customFormat="1" ht="15.75">
      <c r="A33" s="2"/>
      <c r="B33" s="2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1"/>
      <c r="O33" s="11"/>
    </row>
    <row r="34" spans="1:15" s="12" customFormat="1" ht="15.75">
      <c r="A34" s="2"/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</row>
    <row r="35" spans="1:15" s="12" customFormat="1" ht="15.7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</row>
    <row r="36" spans="1:15" s="12" customFormat="1" ht="15.75">
      <c r="A36" s="2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</row>
    <row r="37" spans="1:15" s="12" customFormat="1" ht="15.75">
      <c r="A37" s="2"/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</row>
    <row r="38" spans="1:15" s="12" customFormat="1" ht="15.75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</row>
    <row r="39" spans="1:15" s="12" customFormat="1" ht="15.75">
      <c r="A39" s="2"/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</row>
    <row r="40" spans="1:15" s="12" customFormat="1" ht="15.75">
      <c r="A40" s="2"/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</row>
    <row r="41" spans="1:15" s="12" customFormat="1" ht="15.75">
      <c r="A41" s="2"/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1"/>
      <c r="N41" s="11"/>
      <c r="O41" s="11"/>
    </row>
    <row r="42" spans="1:15" s="12" customFormat="1" ht="15.75">
      <c r="A42" s="2"/>
      <c r="B42" s="2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1"/>
      <c r="O42" s="11"/>
    </row>
    <row r="43" spans="1:15" s="12" customFormat="1" ht="15.75">
      <c r="A43" s="2"/>
      <c r="B43" s="2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11"/>
      <c r="N43" s="11"/>
      <c r="O43" s="11"/>
    </row>
    <row r="44" spans="1:15" s="12" customFormat="1" ht="15.75">
      <c r="A44" s="2"/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1"/>
      <c r="N44" s="11"/>
      <c r="O44" s="11"/>
    </row>
    <row r="45" spans="1:15" s="12" customFormat="1" ht="15.7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</row>
    <row r="46" spans="1:15" s="12" customFormat="1" ht="15.75">
      <c r="A46" s="2"/>
      <c r="B46" s="2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1"/>
      <c r="N46" s="11"/>
      <c r="O46" s="11"/>
    </row>
    <row r="47" spans="1:15" s="12" customFormat="1" ht="15.75">
      <c r="A47" s="2"/>
      <c r="B47" s="2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1"/>
      <c r="O47" s="11"/>
    </row>
    <row r="48" spans="1:15" s="12" customFormat="1" ht="15.75">
      <c r="A48" s="2"/>
      <c r="B48" s="2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</row>
    <row r="49" spans="1:15" s="12" customFormat="1" ht="15.75">
      <c r="A49" s="2"/>
      <c r="B49" s="2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1"/>
      <c r="O49" s="11"/>
    </row>
    <row r="50" spans="1:15" s="12" customFormat="1" ht="15.75">
      <c r="A50" s="2"/>
      <c r="B50" s="2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1"/>
      <c r="O50" s="11"/>
    </row>
    <row r="51" spans="1:15" s="12" customFormat="1" ht="15.7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1"/>
      <c r="O51" s="11"/>
    </row>
    <row r="52" spans="1:15" s="12" customFormat="1" ht="15.75">
      <c r="A52" s="2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</row>
    <row r="53" spans="1:15" s="12" customFormat="1" ht="15.75">
      <c r="A53" s="2"/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11"/>
    </row>
    <row r="54" spans="1:15" s="12" customFormat="1" ht="15.75">
      <c r="A54" s="2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</row>
    <row r="55" spans="1:15" s="12" customFormat="1" ht="15.75">
      <c r="A55" s="2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</row>
    <row r="56" spans="1:15" s="12" customFormat="1" ht="15.75">
      <c r="A56" s="2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1"/>
      <c r="N56" s="11"/>
      <c r="O56" s="11"/>
    </row>
    <row r="57" spans="1:15" s="12" customFormat="1" ht="15.75">
      <c r="A57" s="2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1"/>
      <c r="N57" s="11"/>
      <c r="O57" s="11"/>
    </row>
    <row r="58" spans="1:15" s="12" customFormat="1" ht="15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1"/>
      <c r="O58" s="11"/>
    </row>
    <row r="59" spans="1:15" s="12" customFormat="1" ht="15.75">
      <c r="A59" s="2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1"/>
      <c r="N59" s="11"/>
      <c r="O59" s="11"/>
    </row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</sheetData>
  <sheetProtection/>
  <mergeCells count="22">
    <mergeCell ref="A2:D2"/>
    <mergeCell ref="A4:K4"/>
    <mergeCell ref="A5:K5"/>
    <mergeCell ref="A7:A10"/>
    <mergeCell ref="F7:G7"/>
    <mergeCell ref="B7:B8"/>
    <mergeCell ref="I9:I10"/>
    <mergeCell ref="K7:K8"/>
    <mergeCell ref="J9:J10"/>
    <mergeCell ref="I7:I8"/>
    <mergeCell ref="K9:K10"/>
    <mergeCell ref="F9:G9"/>
    <mergeCell ref="C7:C8"/>
    <mergeCell ref="D7:D8"/>
    <mergeCell ref="C9:C10"/>
    <mergeCell ref="J7:J8"/>
    <mergeCell ref="E7:E8"/>
    <mergeCell ref="H7:H8"/>
    <mergeCell ref="B9:B10"/>
    <mergeCell ref="E9:E10"/>
    <mergeCell ref="H9:H10"/>
    <mergeCell ref="D9:D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dcterms:created xsi:type="dcterms:W3CDTF">2009-05-21T11:48:13Z</dcterms:created>
  <dcterms:modified xsi:type="dcterms:W3CDTF">2010-04-09T05:20:07Z</dcterms:modified>
  <cp:category/>
  <cp:version/>
  <cp:contentType/>
  <cp:contentStatus/>
</cp:coreProperties>
</file>