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55" yWindow="65386" windowWidth="14580" windowHeight="9105" activeTab="0"/>
  </bookViews>
  <sheets>
    <sheet name="a" sheetId="1" r:id="rId1"/>
    <sheet name="b" sheetId="2" r:id="rId2"/>
    <sheet name="c" sheetId="3" r:id="rId3"/>
  </sheets>
  <definedNames/>
  <calcPr fullCalcOnLoad="1"/>
</workbook>
</file>

<file path=xl/sharedStrings.xml><?xml version="1.0" encoding="utf-8"?>
<sst xmlns="http://schemas.openxmlformats.org/spreadsheetml/2006/main" count="187" uniqueCount="80">
  <si>
    <t>PRŮMYSL A ENERGETIKA</t>
  </si>
  <si>
    <t>INDUSTRY AND ENERGY</t>
  </si>
  <si>
    <t>Odvětví</t>
  </si>
  <si>
    <t>Počet aktivních podnikatelských subjektů</t>
  </si>
  <si>
    <t>v tom:</t>
  </si>
  <si>
    <t>Mining and quarrying</t>
  </si>
  <si>
    <t>D Zpracovatelský průmysl</t>
  </si>
  <si>
    <t>Manufacturing</t>
  </si>
  <si>
    <t>Manufacturing n.e.c.</t>
  </si>
  <si>
    <t>Electricity, gas and water supply</t>
  </si>
  <si>
    <t>Výkonová spotřeba (mil. Kč)</t>
  </si>
  <si>
    <t>pokračování</t>
  </si>
  <si>
    <t>Continued</t>
  </si>
  <si>
    <t>Rentabilita nákladů (%)</t>
  </si>
  <si>
    <t>Hrubé pořízení dlouhodobého majetku (mil. Kč)</t>
  </si>
  <si>
    <t>z toho hrubé pořízení dlouhodobého hmotného majetku (mil. Kč)</t>
  </si>
  <si>
    <t>dokončení</t>
  </si>
  <si>
    <t>End of table</t>
  </si>
  <si>
    <t>Průměrný evidenční počet zaměstnanců (tis. fyz. osob)</t>
  </si>
  <si>
    <t>Average registered number of employees (actual persons in thous.)</t>
  </si>
  <si>
    <t xml:space="preserve">Industry, total </t>
  </si>
  <si>
    <t>Průměrná hrubá měsíční mzda 1 zaměstnance (Kč)</t>
  </si>
  <si>
    <t>Average gross monthly wage per employee (CZK)</t>
  </si>
  <si>
    <t>Number of employed persons (actual persons in thousands)</t>
  </si>
  <si>
    <t>Book value added per employed person (CZK thous.)</t>
  </si>
  <si>
    <t>Number of active enterprises</t>
  </si>
  <si>
    <t>Počet zaměstnaných osob (tis. fyz. osob)</t>
  </si>
  <si>
    <t>After-tax profit / loss (CZK mil.)</t>
  </si>
  <si>
    <t>Book value added (CZK mil.)</t>
  </si>
  <si>
    <t>Gross acquisition of fixed assets (CZK mil.)</t>
  </si>
  <si>
    <t>Production consumption 
(CZK mil.)</t>
  </si>
  <si>
    <t>Účetní přidaná hodnota 
(mil. Kč)</t>
  </si>
  <si>
    <t>Účetní přidaná hodnota na 
1 zaměstnanou osobu (tis. Kč)</t>
  </si>
  <si>
    <t>incl. Gross acquisition 
of tangible fixed assets (CZK mil.)</t>
  </si>
  <si>
    <t>Výsledek hospodaření po zdanění (mil. Kč)</t>
  </si>
  <si>
    <r>
      <t>1)</t>
    </r>
    <r>
      <rPr>
        <i/>
        <sz val="7"/>
        <rFont val="Arial CE"/>
        <family val="2"/>
      </rPr>
      <t xml:space="preserve"> Preliminary</t>
    </r>
  </si>
  <si>
    <r>
      <t xml:space="preserve">1) </t>
    </r>
    <r>
      <rPr>
        <sz val="7"/>
        <rFont val="Arial CE"/>
        <family val="2"/>
      </rPr>
      <t>předběžné údaje</t>
    </r>
  </si>
  <si>
    <t>Výkony vč. obchodní marže 
(mil. Kč)</t>
  </si>
  <si>
    <t>16-9. Finanční ukazatele v průmyslu podle odvětví OKEČ</t>
  </si>
  <si>
    <t xml:space="preserve">Profits-to-expenses ratio </t>
  </si>
  <si>
    <t>Economic activity</t>
  </si>
  <si>
    <t>Economic actvity</t>
  </si>
  <si>
    <t>Průmysl celkem</t>
  </si>
  <si>
    <t>C Těžba nerostných surovin</t>
  </si>
  <si>
    <t>Těžba energetických surovin</t>
  </si>
  <si>
    <r>
      <t>2002</t>
    </r>
    <r>
      <rPr>
        <vertAlign val="superscript"/>
        <sz val="8"/>
        <rFont val="Arial CE"/>
        <family val="2"/>
      </rPr>
      <t>1)</t>
    </r>
  </si>
  <si>
    <t xml:space="preserve">         Financial industry indicators: by CZ-NACE</t>
  </si>
  <si>
    <t>Outputs, incl. trade margin 
(CZK mil.)</t>
  </si>
  <si>
    <t>Mining and quarrying of energy 
  producing materials</t>
  </si>
  <si>
    <t>Mining and quarrying except energy 
  producing materials</t>
  </si>
  <si>
    <t>Manufacture of food products 
  beverages and tobacco</t>
  </si>
  <si>
    <t>Manufacture of textiles and 
  textile products</t>
  </si>
  <si>
    <t>Manufacture of leather and 
  leather products</t>
  </si>
  <si>
    <t>Manufacture of wood and 
  wood products</t>
  </si>
  <si>
    <t>Manufacture of pulp, paper and paper 
  products; publishing and printing</t>
  </si>
  <si>
    <t>Manufacture of coke, refined 
  petroleum products and nuclear fuel</t>
  </si>
  <si>
    <t>Manufacture of chemicals, chemical 
  products and man-made fibres</t>
  </si>
  <si>
    <t>Manufacture of rubber and 
  plastic products</t>
  </si>
  <si>
    <t>Manufacture of other non-metallic 
  mineral products</t>
  </si>
  <si>
    <t>Manufacture of basic metals and 
  fabricated metal products</t>
  </si>
  <si>
    <t>Manufacture of machinery and 
  equipment n.e.c.</t>
  </si>
  <si>
    <t>Manufacture of electrical and 
  optical equipment</t>
  </si>
  <si>
    <t>Manufacture of transport 
  equipment</t>
  </si>
  <si>
    <t>Těžba ostatních 
   nerostných surovin</t>
  </si>
  <si>
    <t>Výroba potravinářských 
   výrobků a nápojů a 
   tabákových výrobků</t>
  </si>
  <si>
    <t>Výroba textilií, textilních a 
   oděvních výrobků</t>
  </si>
  <si>
    <t>Výroba usní a výrobků 
   z usní</t>
  </si>
  <si>
    <t>Zpracování dřeva,výroba 
   dřevařských výrobků 
   kromě nábytku</t>
  </si>
  <si>
    <t>Výroba vlákniny, papíru a 
   výrobků z papíru; 
   vydavatelství a tisk</t>
  </si>
  <si>
    <t>Výroba koksu, jaderných 
   paliv, rafinérské zpracování ropy</t>
  </si>
  <si>
    <t>Výroba chemických látek, 
   přípravků, léčiv a 
   chemických vláken</t>
  </si>
  <si>
    <t>Výroba pryžových a 
   plastových výrobků</t>
  </si>
  <si>
    <t>Výroba ostatních 
   nekovových minerálních 
   výrobků</t>
  </si>
  <si>
    <t>Výroba základních kovů, 
   hutních a kovodělných 
   výrobků</t>
  </si>
  <si>
    <t>Výroba a opravy strojů a 
   zařízení j. n.</t>
  </si>
  <si>
    <t>Výroba elektrických a 
   optických přístrojů a 
   zařízení</t>
  </si>
  <si>
    <t>Výroba dopravních 
   prostředků a zařízení</t>
  </si>
  <si>
    <t>Zpracovatelský průmysl 
   j. n.</t>
  </si>
  <si>
    <t>E Výroba a rozvod elektřiny, 
      plynu a vody</t>
  </si>
  <si>
    <r>
      <t>16</t>
    </r>
    <r>
      <rPr>
        <sz val="10"/>
        <rFont val="Arial CE"/>
        <family val="2"/>
      </rPr>
      <t>-9.</t>
    </r>
    <r>
      <rPr>
        <b/>
        <sz val="10"/>
        <rFont val="Arial CE"/>
        <family val="2"/>
      </rPr>
      <t xml:space="preserve"> Finanční ukazatele v průmyslu podle odvětví OKEČ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</si>
</sst>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7">
    <font>
      <sz val="10"/>
      <name val="Arial CE"/>
      <family val="0"/>
    </font>
    <font>
      <b/>
      <sz val="10"/>
      <name val="Arial CE"/>
      <family val="2"/>
    </font>
    <font>
      <sz val="7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i/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7"/>
      <name val="Arial CE"/>
      <family val="2"/>
    </font>
    <font>
      <b/>
      <i/>
      <sz val="7"/>
      <name val="Arial CE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6.8"/>
      <name val="Arial CE"/>
      <family val="2"/>
    </font>
    <font>
      <sz val="6.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wrapText="1"/>
    </xf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 wrapText="1" indent="1"/>
    </xf>
    <xf numFmtId="0" fontId="15" fillId="2" borderId="0" xfId="0" applyFont="1" applyFill="1" applyBorder="1" applyAlignment="1">
      <alignment/>
    </xf>
    <xf numFmtId="0" fontId="15" fillId="2" borderId="1" xfId="0" applyFont="1" applyFill="1" applyBorder="1" applyAlignment="1">
      <alignment wrapText="1"/>
    </xf>
    <xf numFmtId="0" fontId="9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horizontal="left" wrapText="1" indent="1"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1" fillId="2" borderId="0" xfId="0" applyFont="1" applyFill="1" applyBorder="1" applyAlignment="1">
      <alignment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6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2" fillId="2" borderId="2" xfId="0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/>
    </xf>
    <xf numFmtId="2" fontId="9" fillId="2" borderId="0" xfId="0" applyNumberFormat="1" applyFont="1" applyFill="1" applyBorder="1" applyAlignment="1">
      <alignment/>
    </xf>
    <xf numFmtId="2" fontId="9" fillId="2" borderId="3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2" fontId="2" fillId="2" borderId="4" xfId="0" applyNumberFormat="1" applyFont="1" applyFill="1" applyBorder="1" applyAlignment="1">
      <alignment/>
    </xf>
    <xf numFmtId="164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/>
    </xf>
    <xf numFmtId="0" fontId="1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3" fontId="2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2" fillId="2" borderId="0" xfId="0" applyFont="1" applyFill="1" applyAlignment="1">
      <alignment horizontal="right"/>
    </xf>
    <xf numFmtId="3" fontId="0" fillId="2" borderId="0" xfId="0" applyNumberFormat="1" applyFill="1" applyAlignment="1">
      <alignment/>
    </xf>
    <xf numFmtId="3" fontId="3" fillId="2" borderId="0" xfId="0" applyNumberFormat="1" applyFont="1" applyFill="1" applyAlignment="1">
      <alignment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5.375" style="22" customWidth="1"/>
    <col min="2" max="13" width="5.875" style="22" customWidth="1"/>
    <col min="14" max="14" width="30.00390625" style="36" customWidth="1"/>
    <col min="15" max="15" width="9.125" style="21" customWidth="1"/>
    <col min="16" max="16384" width="9.125" style="22" customWidth="1"/>
  </cols>
  <sheetData>
    <row r="1" spans="1:15" s="11" customFormat="1" ht="15.75" customHeight="1">
      <c r="A1" s="11" t="s">
        <v>0</v>
      </c>
      <c r="N1" s="12" t="s">
        <v>1</v>
      </c>
      <c r="O1" s="13"/>
    </row>
    <row r="2" spans="1:15" s="11" customFormat="1" ht="15.75" customHeight="1">
      <c r="A2" s="11" t="s">
        <v>38</v>
      </c>
      <c r="O2" s="13"/>
    </row>
    <row r="3" spans="1:15" s="15" customFormat="1" ht="17.25" customHeight="1" thickBot="1">
      <c r="A3" s="14" t="s">
        <v>46</v>
      </c>
      <c r="O3" s="16"/>
    </row>
    <row r="4" spans="1:15" s="38" customFormat="1" ht="33.75" customHeight="1">
      <c r="A4" s="49" t="s">
        <v>2</v>
      </c>
      <c r="B4" s="48" t="s">
        <v>3</v>
      </c>
      <c r="C4" s="48"/>
      <c r="D4" s="48"/>
      <c r="E4" s="48" t="s">
        <v>26</v>
      </c>
      <c r="F4" s="48"/>
      <c r="G4" s="48"/>
      <c r="H4" s="48" t="s">
        <v>18</v>
      </c>
      <c r="I4" s="48"/>
      <c r="J4" s="48"/>
      <c r="K4" s="52" t="s">
        <v>21</v>
      </c>
      <c r="L4" s="53"/>
      <c r="M4" s="54"/>
      <c r="N4" s="45" t="s">
        <v>40</v>
      </c>
      <c r="O4" s="37"/>
    </row>
    <row r="5" spans="1:15" s="38" customFormat="1" ht="32.25" customHeight="1">
      <c r="A5" s="50"/>
      <c r="B5" s="55" t="s">
        <v>25</v>
      </c>
      <c r="C5" s="56"/>
      <c r="D5" s="57"/>
      <c r="E5" s="58" t="s">
        <v>23</v>
      </c>
      <c r="F5" s="58"/>
      <c r="G5" s="58"/>
      <c r="H5" s="58" t="s">
        <v>19</v>
      </c>
      <c r="I5" s="58"/>
      <c r="J5" s="58"/>
      <c r="K5" s="55" t="s">
        <v>22</v>
      </c>
      <c r="L5" s="56"/>
      <c r="M5" s="57"/>
      <c r="N5" s="46"/>
      <c r="O5" s="37"/>
    </row>
    <row r="6" spans="1:15" s="38" customFormat="1" ht="12" customHeight="1" thickBot="1">
      <c r="A6" s="51"/>
      <c r="B6" s="23">
        <v>2000</v>
      </c>
      <c r="C6" s="23">
        <v>2001</v>
      </c>
      <c r="D6" s="23" t="s">
        <v>45</v>
      </c>
      <c r="E6" s="23">
        <v>2000</v>
      </c>
      <c r="F6" s="23">
        <v>2001</v>
      </c>
      <c r="G6" s="23" t="s">
        <v>45</v>
      </c>
      <c r="H6" s="23">
        <v>2000</v>
      </c>
      <c r="I6" s="23">
        <v>2001</v>
      </c>
      <c r="J6" s="23" t="s">
        <v>45</v>
      </c>
      <c r="K6" s="23">
        <v>2000</v>
      </c>
      <c r="L6" s="23">
        <v>2001</v>
      </c>
      <c r="M6" s="23" t="s">
        <v>45</v>
      </c>
      <c r="N6" s="47"/>
      <c r="O6" s="37"/>
    </row>
    <row r="7" spans="1:15" s="40" customFormat="1" ht="14.25" customHeight="1">
      <c r="A7" s="7" t="s">
        <v>42</v>
      </c>
      <c r="B7" s="24">
        <v>149529.82605946</v>
      </c>
      <c r="C7" s="24">
        <v>160793.37847166</v>
      </c>
      <c r="D7" s="24">
        <v>160348.11513080003</v>
      </c>
      <c r="E7" s="24">
        <v>1510.8833261266</v>
      </c>
      <c r="F7" s="24">
        <v>1551.5155053665994</v>
      </c>
      <c r="G7" s="24">
        <v>1519</v>
      </c>
      <c r="H7" s="24">
        <v>1366.8775193489998</v>
      </c>
      <c r="I7" s="24">
        <v>1379.1181017981</v>
      </c>
      <c r="J7" s="24">
        <v>1351</v>
      </c>
      <c r="K7" s="24">
        <v>13097.207841250878</v>
      </c>
      <c r="L7" s="24">
        <v>14054.906944880879</v>
      </c>
      <c r="M7" s="24">
        <v>15507</v>
      </c>
      <c r="N7" s="1" t="s">
        <v>20</v>
      </c>
      <c r="O7" s="39"/>
    </row>
    <row r="8" spans="1:15" s="38" customFormat="1" ht="9.75">
      <c r="A8" s="8" t="s">
        <v>4</v>
      </c>
      <c r="B8" s="27"/>
      <c r="C8" s="27"/>
      <c r="D8" s="27"/>
      <c r="E8" s="27"/>
      <c r="F8" s="27"/>
      <c r="G8" s="27"/>
      <c r="H8" s="27"/>
      <c r="I8" s="27"/>
      <c r="J8" s="27"/>
      <c r="K8" s="31"/>
      <c r="L8" s="31"/>
      <c r="M8" s="31"/>
      <c r="N8" s="2"/>
      <c r="O8" s="37"/>
    </row>
    <row r="9" spans="1:15" s="38" customFormat="1" ht="15" customHeight="1">
      <c r="A9" s="9" t="s">
        <v>43</v>
      </c>
      <c r="B9" s="27">
        <v>270.41844003999995</v>
      </c>
      <c r="C9" s="27">
        <v>289.25746248999997</v>
      </c>
      <c r="D9" s="27">
        <v>296.09516169999995</v>
      </c>
      <c r="E9" s="27">
        <v>58.685322089799996</v>
      </c>
      <c r="F9" s="27">
        <v>57.16738811559999</v>
      </c>
      <c r="G9" s="27">
        <v>53.2794064806</v>
      </c>
      <c r="H9" s="27">
        <v>58.4620094316</v>
      </c>
      <c r="I9" s="27">
        <v>56.94537856879999</v>
      </c>
      <c r="J9" s="27">
        <v>52.8783071308</v>
      </c>
      <c r="K9" s="27">
        <v>16596.538253032784</v>
      </c>
      <c r="L9" s="27">
        <v>17745.59919171759</v>
      </c>
      <c r="M9" s="27">
        <v>18837.86518163596</v>
      </c>
      <c r="N9" s="3" t="s">
        <v>5</v>
      </c>
      <c r="O9" s="37"/>
    </row>
    <row r="10" spans="1:15" s="38" customFormat="1" ht="23.25" customHeight="1">
      <c r="A10" s="10" t="s">
        <v>44</v>
      </c>
      <c r="B10" s="27">
        <v>38.49999972</v>
      </c>
      <c r="C10" s="27">
        <v>42.00000089</v>
      </c>
      <c r="D10" s="27">
        <v>38.99999890000001</v>
      </c>
      <c r="E10" s="27">
        <v>50.85938447549999</v>
      </c>
      <c r="F10" s="27">
        <v>49.093087765599996</v>
      </c>
      <c r="G10" s="27">
        <v>45.6267668785</v>
      </c>
      <c r="H10" s="27">
        <v>50.8389329858</v>
      </c>
      <c r="I10" s="27">
        <v>49.07551721259999</v>
      </c>
      <c r="J10" s="27">
        <v>45.4788881524</v>
      </c>
      <c r="K10" s="27">
        <v>16873.948543919312</v>
      </c>
      <c r="L10" s="27">
        <v>18039.566606025022</v>
      </c>
      <c r="M10" s="27">
        <v>19078.298600132155</v>
      </c>
      <c r="N10" s="4" t="s">
        <v>48</v>
      </c>
      <c r="O10" s="37"/>
    </row>
    <row r="11" spans="1:15" s="38" customFormat="1" ht="19.5" customHeight="1">
      <c r="A11" s="10" t="s">
        <v>63</v>
      </c>
      <c r="B11" s="27">
        <v>231.91844031999997</v>
      </c>
      <c r="C11" s="27">
        <v>247.25746159999997</v>
      </c>
      <c r="D11" s="27">
        <v>257.09516279999997</v>
      </c>
      <c r="E11" s="27">
        <v>7.825937614299999</v>
      </c>
      <c r="F11" s="27">
        <v>8.07430035</v>
      </c>
      <c r="G11" s="27">
        <v>7.652639602100001</v>
      </c>
      <c r="H11" s="27">
        <v>7.623076445800001</v>
      </c>
      <c r="I11" s="27">
        <v>7.869861356200001</v>
      </c>
      <c r="J11" s="27">
        <v>7.3994189784</v>
      </c>
      <c r="K11" s="27">
        <v>14746.465872383647</v>
      </c>
      <c r="L11" s="27">
        <v>15912.453441389674</v>
      </c>
      <c r="M11" s="27">
        <v>17360.094483719335</v>
      </c>
      <c r="N11" s="4" t="s">
        <v>49</v>
      </c>
      <c r="O11" s="37"/>
    </row>
    <row r="12" spans="1:15" s="38" customFormat="1" ht="17.25" customHeight="1">
      <c r="A12" s="9" t="s">
        <v>6</v>
      </c>
      <c r="B12" s="27">
        <v>148559.75092014</v>
      </c>
      <c r="C12" s="27">
        <v>159729.38149566</v>
      </c>
      <c r="D12" s="27">
        <v>159202.99980030002</v>
      </c>
      <c r="E12" s="27">
        <v>1379.0951889302</v>
      </c>
      <c r="F12" s="27">
        <v>1424.5746231191995</v>
      </c>
      <c r="G12" s="27">
        <v>1393.4680542788</v>
      </c>
      <c r="H12" s="27">
        <v>1235.7352842939997</v>
      </c>
      <c r="I12" s="27">
        <v>1252.8557184589001</v>
      </c>
      <c r="J12" s="27">
        <v>1227.2231508247</v>
      </c>
      <c r="K12" s="27">
        <v>12696.116811681348</v>
      </c>
      <c r="L12" s="27">
        <v>13645.66051405474</v>
      </c>
      <c r="M12" s="27">
        <v>14623.41930032988</v>
      </c>
      <c r="N12" s="5" t="s">
        <v>7</v>
      </c>
      <c r="O12" s="37"/>
    </row>
    <row r="13" spans="1:15" s="38" customFormat="1" ht="32.25" customHeight="1">
      <c r="A13" s="10" t="s">
        <v>64</v>
      </c>
      <c r="B13" s="27">
        <v>6319.98705066</v>
      </c>
      <c r="C13" s="27">
        <v>6423.811780420001</v>
      </c>
      <c r="D13" s="27">
        <v>6244.446946699999</v>
      </c>
      <c r="E13" s="27">
        <v>149.04102866659994</v>
      </c>
      <c r="F13" s="27">
        <v>147.91931535210006</v>
      </c>
      <c r="G13" s="27">
        <v>147.32835115790002</v>
      </c>
      <c r="H13" s="27">
        <v>141.10038539999994</v>
      </c>
      <c r="I13" s="27">
        <v>139.5695705117</v>
      </c>
      <c r="J13" s="27">
        <v>138.904533356</v>
      </c>
      <c r="K13" s="27">
        <v>11968.39341002843</v>
      </c>
      <c r="L13" s="27">
        <v>12699.40825140986</v>
      </c>
      <c r="M13" s="27">
        <v>13883.195484860726</v>
      </c>
      <c r="N13" s="4" t="s">
        <v>50</v>
      </c>
      <c r="O13" s="37"/>
    </row>
    <row r="14" spans="1:15" s="38" customFormat="1" ht="21.75" customHeight="1">
      <c r="A14" s="10" t="s">
        <v>65</v>
      </c>
      <c r="B14" s="27">
        <v>15060.91500383</v>
      </c>
      <c r="C14" s="27">
        <v>14289.669663350001</v>
      </c>
      <c r="D14" s="27">
        <v>13648.772988100003</v>
      </c>
      <c r="E14" s="27">
        <v>131.2660349252</v>
      </c>
      <c r="F14" s="27">
        <v>128.7356426569</v>
      </c>
      <c r="G14" s="27">
        <v>119.2928153154</v>
      </c>
      <c r="H14" s="27">
        <v>115.7376754904</v>
      </c>
      <c r="I14" s="27">
        <v>113.80350414699998</v>
      </c>
      <c r="J14" s="27">
        <v>103.6956825925</v>
      </c>
      <c r="K14" s="27">
        <v>8915.305950638773</v>
      </c>
      <c r="L14" s="27">
        <v>9603.020589524493</v>
      </c>
      <c r="M14" s="27">
        <v>10192.64896985736</v>
      </c>
      <c r="N14" s="4" t="s">
        <v>51</v>
      </c>
      <c r="O14" s="37"/>
    </row>
    <row r="15" spans="1:15" s="38" customFormat="1" ht="24" customHeight="1">
      <c r="A15" s="10" t="s">
        <v>66</v>
      </c>
      <c r="B15" s="27">
        <v>1059.7232916399996</v>
      </c>
      <c r="C15" s="27">
        <v>1502.0150179700001</v>
      </c>
      <c r="D15" s="27">
        <v>1238.7775738000003</v>
      </c>
      <c r="E15" s="27">
        <v>21.234172342599997</v>
      </c>
      <c r="F15" s="27">
        <v>20.070939125400002</v>
      </c>
      <c r="G15" s="27">
        <v>16.9829161096</v>
      </c>
      <c r="H15" s="27">
        <v>19.970507893100006</v>
      </c>
      <c r="I15" s="27">
        <v>18.2912110211</v>
      </c>
      <c r="J15" s="27">
        <v>15.5833831557</v>
      </c>
      <c r="K15" s="27">
        <v>8412.099889861702</v>
      </c>
      <c r="L15" s="27">
        <v>8998.688570775334</v>
      </c>
      <c r="M15" s="27">
        <v>9763.652285150965</v>
      </c>
      <c r="N15" s="4" t="s">
        <v>52</v>
      </c>
      <c r="O15" s="37"/>
    </row>
    <row r="16" spans="1:15" s="38" customFormat="1" ht="30" customHeight="1">
      <c r="A16" s="10" t="s">
        <v>67</v>
      </c>
      <c r="B16" s="27">
        <v>26177.5138082</v>
      </c>
      <c r="C16" s="27">
        <v>27792.99821599</v>
      </c>
      <c r="D16" s="27">
        <v>30159.581102</v>
      </c>
      <c r="E16" s="27">
        <v>73.9458954781</v>
      </c>
      <c r="F16" s="27">
        <v>80.1511901496</v>
      </c>
      <c r="G16" s="27">
        <v>75.3286525678</v>
      </c>
      <c r="H16" s="27">
        <v>47.99351880679998</v>
      </c>
      <c r="I16" s="27">
        <v>50.0492738226</v>
      </c>
      <c r="J16" s="27">
        <v>46.8824042447</v>
      </c>
      <c r="K16" s="27">
        <v>9754.617423493992</v>
      </c>
      <c r="L16" s="27">
        <v>10334.779194057985</v>
      </c>
      <c r="M16" s="27">
        <v>11473.174739291606</v>
      </c>
      <c r="N16" s="4" t="s">
        <v>53</v>
      </c>
      <c r="O16" s="37"/>
    </row>
    <row r="17" spans="1:15" s="38" customFormat="1" ht="18.75" customHeight="1">
      <c r="A17" s="10" t="s">
        <v>68</v>
      </c>
      <c r="B17" s="27">
        <v>8067.3574196300015</v>
      </c>
      <c r="C17" s="27">
        <v>9446.60842753</v>
      </c>
      <c r="D17" s="27">
        <v>9261.6463173</v>
      </c>
      <c r="E17" s="27">
        <v>60.612892336200005</v>
      </c>
      <c r="F17" s="27">
        <v>59.67652600619999</v>
      </c>
      <c r="G17" s="27">
        <v>63.267925427499996</v>
      </c>
      <c r="H17" s="27">
        <v>51.577591221999995</v>
      </c>
      <c r="I17" s="27">
        <v>51.91657216779999</v>
      </c>
      <c r="J17" s="27">
        <v>52.24178756</v>
      </c>
      <c r="K17" s="27">
        <v>14297.970162150348</v>
      </c>
      <c r="L17" s="27">
        <v>15496.720857825168</v>
      </c>
      <c r="M17" s="27">
        <v>16796.191362609472</v>
      </c>
      <c r="N17" s="4" t="s">
        <v>54</v>
      </c>
      <c r="O17" s="37"/>
    </row>
    <row r="18" spans="1:15" s="38" customFormat="1" ht="23.25" customHeight="1">
      <c r="A18" s="10" t="s">
        <v>69</v>
      </c>
      <c r="B18" s="27">
        <v>15.33341055</v>
      </c>
      <c r="C18" s="27">
        <v>18</v>
      </c>
      <c r="D18" s="27">
        <v>21.999999299999995</v>
      </c>
      <c r="E18" s="27">
        <v>3.6759373261999997</v>
      </c>
      <c r="F18" s="27">
        <v>3.573076</v>
      </c>
      <c r="G18" s="27">
        <v>3.211947455</v>
      </c>
      <c r="H18" s="27">
        <v>3.6674665458</v>
      </c>
      <c r="I18" s="27">
        <v>3.564076</v>
      </c>
      <c r="J18" s="27">
        <v>3.1620229722</v>
      </c>
      <c r="K18" s="27">
        <v>19173.74304261</v>
      </c>
      <c r="L18" s="27">
        <v>20468.135846486784</v>
      </c>
      <c r="M18" s="27">
        <v>22555.609107061395</v>
      </c>
      <c r="N18" s="4" t="s">
        <v>55</v>
      </c>
      <c r="O18" s="37"/>
    </row>
    <row r="19" spans="1:15" s="38" customFormat="1" ht="18.75" customHeight="1">
      <c r="A19" s="10" t="s">
        <v>70</v>
      </c>
      <c r="B19" s="27">
        <v>1717.6954260800003</v>
      </c>
      <c r="C19" s="27">
        <v>1905.17630099</v>
      </c>
      <c r="D19" s="27">
        <v>1759.4384173000008</v>
      </c>
      <c r="E19" s="27">
        <v>45.19136004640001</v>
      </c>
      <c r="F19" s="27">
        <v>44.723722579000004</v>
      </c>
      <c r="G19" s="27">
        <v>45.1480564664</v>
      </c>
      <c r="H19" s="27">
        <v>43.97927130559999</v>
      </c>
      <c r="I19" s="27">
        <v>42.2153354019</v>
      </c>
      <c r="J19" s="27">
        <v>43.2155764212</v>
      </c>
      <c r="K19" s="27">
        <v>15999.164208241004</v>
      </c>
      <c r="L19" s="27">
        <v>16874.056864897706</v>
      </c>
      <c r="M19" s="27">
        <v>18299.686648483268</v>
      </c>
      <c r="N19" s="4" t="s">
        <v>56</v>
      </c>
      <c r="O19" s="37"/>
    </row>
    <row r="20" spans="1:15" s="38" customFormat="1" ht="21" customHeight="1">
      <c r="A20" s="10" t="s">
        <v>71</v>
      </c>
      <c r="B20" s="27">
        <v>2609.0225799199998</v>
      </c>
      <c r="C20" s="27">
        <v>3348.7893157</v>
      </c>
      <c r="D20" s="27">
        <v>2500.5656028999983</v>
      </c>
      <c r="E20" s="27">
        <v>57.22954890659999</v>
      </c>
      <c r="F20" s="27">
        <v>64.7413032118</v>
      </c>
      <c r="G20" s="27">
        <v>65.6857739909</v>
      </c>
      <c r="H20" s="27">
        <v>54.324598258399995</v>
      </c>
      <c r="I20" s="27">
        <v>60.64593687979999</v>
      </c>
      <c r="J20" s="27">
        <v>62.9028646582</v>
      </c>
      <c r="K20" s="27">
        <v>13320.27017788452</v>
      </c>
      <c r="L20" s="27">
        <v>14041.412005420736</v>
      </c>
      <c r="M20" s="27">
        <v>15058.849436128585</v>
      </c>
      <c r="N20" s="4" t="s">
        <v>57</v>
      </c>
      <c r="O20" s="37"/>
    </row>
    <row r="21" spans="1:15" s="38" customFormat="1" ht="30" customHeight="1">
      <c r="A21" s="10" t="s">
        <v>72</v>
      </c>
      <c r="B21" s="27">
        <v>6839.19953688</v>
      </c>
      <c r="C21" s="27">
        <v>7172.266766539999</v>
      </c>
      <c r="D21" s="27">
        <v>7171.634880199999</v>
      </c>
      <c r="E21" s="27">
        <v>88.29846760889998</v>
      </c>
      <c r="F21" s="27">
        <v>87.97941308509999</v>
      </c>
      <c r="G21" s="27">
        <v>86.9548876359</v>
      </c>
      <c r="H21" s="27">
        <v>81.18265625990001</v>
      </c>
      <c r="I21" s="27">
        <v>80.43420090049997</v>
      </c>
      <c r="J21" s="27">
        <v>78.416755992</v>
      </c>
      <c r="K21" s="27">
        <v>13740.389653500344</v>
      </c>
      <c r="L21" s="27">
        <v>14755.522485049301</v>
      </c>
      <c r="M21" s="27">
        <v>15413.666326381957</v>
      </c>
      <c r="N21" s="4" t="s">
        <v>58</v>
      </c>
      <c r="O21" s="37"/>
    </row>
    <row r="22" spans="1:15" s="38" customFormat="1" ht="29.25" customHeight="1">
      <c r="A22" s="10" t="s">
        <v>73</v>
      </c>
      <c r="B22" s="27">
        <v>33805.783745110006</v>
      </c>
      <c r="C22" s="27">
        <v>38586.95994457999</v>
      </c>
      <c r="D22" s="27">
        <v>37688.39192360001</v>
      </c>
      <c r="E22" s="27">
        <v>231.6181364939</v>
      </c>
      <c r="F22" s="27">
        <v>243.32301466299998</v>
      </c>
      <c r="G22" s="27">
        <v>231.75820670439998</v>
      </c>
      <c r="H22" s="27">
        <v>205.89686295020002</v>
      </c>
      <c r="I22" s="27">
        <v>201.6226945331</v>
      </c>
      <c r="J22" s="27">
        <v>195.259182634</v>
      </c>
      <c r="K22" s="27">
        <v>13310.779642151007</v>
      </c>
      <c r="L22" s="27">
        <v>14632.654103443228</v>
      </c>
      <c r="M22" s="27">
        <v>15191.29530895086</v>
      </c>
      <c r="N22" s="4" t="s">
        <v>59</v>
      </c>
      <c r="O22" s="37"/>
    </row>
    <row r="23" spans="1:15" s="38" customFormat="1" ht="21.75" customHeight="1">
      <c r="A23" s="10" t="s">
        <v>74</v>
      </c>
      <c r="B23" s="27">
        <v>7258.143351429999</v>
      </c>
      <c r="C23" s="27">
        <v>7257.679199550002</v>
      </c>
      <c r="D23" s="27">
        <v>6911.3869853000015</v>
      </c>
      <c r="E23" s="27">
        <v>156.83786909490001</v>
      </c>
      <c r="F23" s="27">
        <v>152.20089156470002</v>
      </c>
      <c r="G23" s="27">
        <v>152.06624676410001</v>
      </c>
      <c r="H23" s="27">
        <v>148.79828119520005</v>
      </c>
      <c r="I23" s="27">
        <v>144.34147043420003</v>
      </c>
      <c r="J23" s="27">
        <v>144.75124025129998</v>
      </c>
      <c r="K23" s="27">
        <v>13497.888620033438</v>
      </c>
      <c r="L23" s="27">
        <v>14860.834391861652</v>
      </c>
      <c r="M23" s="27">
        <v>15642.477130569996</v>
      </c>
      <c r="N23" s="4" t="s">
        <v>60</v>
      </c>
      <c r="O23" s="37"/>
    </row>
    <row r="24" spans="1:15" s="38" customFormat="1" ht="31.5" customHeight="1">
      <c r="A24" s="10" t="s">
        <v>75</v>
      </c>
      <c r="B24" s="27">
        <v>24340.95015942</v>
      </c>
      <c r="C24" s="27">
        <v>27202.096121330003</v>
      </c>
      <c r="D24" s="27">
        <v>26457.532337300003</v>
      </c>
      <c r="E24" s="27">
        <v>171.7451492422</v>
      </c>
      <c r="F24" s="27">
        <v>190.47916474719992</v>
      </c>
      <c r="G24" s="27">
        <v>185.5165067576</v>
      </c>
      <c r="H24" s="27">
        <v>148.0038899245</v>
      </c>
      <c r="I24" s="27">
        <v>161.58027032739997</v>
      </c>
      <c r="J24" s="27">
        <v>158.12824374919998</v>
      </c>
      <c r="K24" s="27">
        <v>12618.619267759472</v>
      </c>
      <c r="L24" s="27">
        <v>13461.578372624239</v>
      </c>
      <c r="M24" s="27">
        <v>14523.902642045212</v>
      </c>
      <c r="N24" s="4" t="s">
        <v>61</v>
      </c>
      <c r="O24" s="37"/>
    </row>
    <row r="25" spans="1:15" s="38" customFormat="1" ht="20.25" customHeight="1">
      <c r="A25" s="10" t="s">
        <v>76</v>
      </c>
      <c r="B25" s="27">
        <v>807.4323681400001</v>
      </c>
      <c r="C25" s="27">
        <v>1263.09577774</v>
      </c>
      <c r="D25" s="27">
        <v>942.0569932</v>
      </c>
      <c r="E25" s="27">
        <v>102.66060465329998</v>
      </c>
      <c r="F25" s="27">
        <v>109.73297456400003</v>
      </c>
      <c r="G25" s="27">
        <v>113.88248139289998</v>
      </c>
      <c r="H25" s="27">
        <v>101.90200400519998</v>
      </c>
      <c r="I25" s="27">
        <v>108.35151588369999</v>
      </c>
      <c r="J25" s="27">
        <v>112.6300738333</v>
      </c>
      <c r="K25" s="27">
        <v>15794.198252512471</v>
      </c>
      <c r="L25" s="27">
        <v>16628.479216141783</v>
      </c>
      <c r="M25" s="27">
        <v>17573.013618728186</v>
      </c>
      <c r="N25" s="4" t="s">
        <v>62</v>
      </c>
      <c r="O25" s="37"/>
    </row>
    <row r="26" spans="1:15" s="38" customFormat="1" ht="25.5" customHeight="1">
      <c r="A26" s="10" t="s">
        <v>77</v>
      </c>
      <c r="B26" s="27">
        <v>14480.693768649999</v>
      </c>
      <c r="C26" s="27">
        <v>13520.21496397</v>
      </c>
      <c r="D26" s="27">
        <v>15196.767733300003</v>
      </c>
      <c r="E26" s="27">
        <v>85.73809180910001</v>
      </c>
      <c r="F26" s="27">
        <v>91.2674494142</v>
      </c>
      <c r="G26" s="27">
        <v>87.0432865334</v>
      </c>
      <c r="H26" s="27">
        <v>71.60057503689998</v>
      </c>
      <c r="I26" s="27">
        <v>76.47008642810003</v>
      </c>
      <c r="J26" s="27">
        <v>71.44939940439998</v>
      </c>
      <c r="K26" s="27">
        <v>10553.333343611468</v>
      </c>
      <c r="L26" s="27">
        <v>11095.845694630843</v>
      </c>
      <c r="M26" s="27">
        <v>12160.188515602755</v>
      </c>
      <c r="N26" s="4" t="s">
        <v>8</v>
      </c>
      <c r="O26" s="37"/>
    </row>
    <row r="27" spans="1:15" s="38" customFormat="1" ht="21.75" customHeight="1">
      <c r="A27" s="9" t="s">
        <v>78</v>
      </c>
      <c r="B27" s="27">
        <v>699.65669928</v>
      </c>
      <c r="C27" s="27">
        <v>774.73951351</v>
      </c>
      <c r="D27" s="27">
        <v>849.0201688000002</v>
      </c>
      <c r="E27" s="27">
        <v>73.10281510659999</v>
      </c>
      <c r="F27" s="27">
        <v>69.77349413179999</v>
      </c>
      <c r="G27" s="27">
        <v>73</v>
      </c>
      <c r="H27" s="27">
        <v>72.68022562339998</v>
      </c>
      <c r="I27" s="27">
        <v>69.31700477040002</v>
      </c>
      <c r="J27" s="27">
        <v>70.9381957178</v>
      </c>
      <c r="K27" s="27">
        <v>17101.934676073637</v>
      </c>
      <c r="L27" s="27">
        <v>18419.764672714628</v>
      </c>
      <c r="M27" s="27">
        <v>19743.140990787444</v>
      </c>
      <c r="N27" s="6" t="s">
        <v>9</v>
      </c>
      <c r="O27" s="37"/>
    </row>
    <row r="28" spans="1:15" s="38" customFormat="1" ht="12.75">
      <c r="A28" s="32" t="s">
        <v>36</v>
      </c>
      <c r="B28" s="33"/>
      <c r="C28" s="33"/>
      <c r="D28" s="33"/>
      <c r="E28" s="33"/>
      <c r="F28" s="22"/>
      <c r="G28" s="22"/>
      <c r="H28" s="22"/>
      <c r="I28" s="22"/>
      <c r="J28" s="22"/>
      <c r="K28" s="22"/>
      <c r="L28" s="22"/>
      <c r="M28" s="22"/>
      <c r="N28" s="42" t="s">
        <v>35</v>
      </c>
      <c r="O28" s="22"/>
    </row>
    <row r="29" spans="14:15" s="38" customFormat="1" ht="9.75">
      <c r="N29" s="41"/>
      <c r="O29" s="37"/>
    </row>
    <row r="30" spans="14:15" s="38" customFormat="1" ht="9.75">
      <c r="N30" s="41"/>
      <c r="O30" s="37"/>
    </row>
  </sheetData>
  <mergeCells count="10">
    <mergeCell ref="A4:A6"/>
    <mergeCell ref="K4:M4"/>
    <mergeCell ref="B5:D5"/>
    <mergeCell ref="E5:G5"/>
    <mergeCell ref="H5:J5"/>
    <mergeCell ref="K5:M5"/>
    <mergeCell ref="N4:N6"/>
    <mergeCell ref="B4:D4"/>
    <mergeCell ref="E4:G4"/>
    <mergeCell ref="H4:J4"/>
  </mergeCells>
  <printOptions/>
  <pageMargins left="0.7874015748031497" right="0.7874015748031497" top="0.984251968503937" bottom="0.3937007874015748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A1" sqref="A1"/>
    </sheetView>
  </sheetViews>
  <sheetFormatPr defaultColWidth="9.00390625" defaultRowHeight="12.75"/>
  <cols>
    <col min="1" max="1" width="26.625" style="22" customWidth="1"/>
    <col min="2" max="4" width="6.875" style="22" customWidth="1"/>
    <col min="5" max="7" width="7.00390625" style="22" customWidth="1"/>
    <col min="8" max="10" width="6.25390625" style="22" customWidth="1"/>
    <col min="11" max="13" width="6.875" style="22" customWidth="1"/>
    <col min="14" max="14" width="30.125" style="36" customWidth="1"/>
    <col min="15" max="15" width="9.125" style="21" customWidth="1"/>
    <col min="16" max="16384" width="9.125" style="22" customWidth="1"/>
  </cols>
  <sheetData>
    <row r="1" spans="1:15" s="11" customFormat="1" ht="12.75">
      <c r="A1" s="11" t="s">
        <v>0</v>
      </c>
      <c r="N1" s="12" t="s">
        <v>1</v>
      </c>
      <c r="O1" s="13"/>
    </row>
    <row r="2" spans="1:15" s="11" customFormat="1" ht="12.75">
      <c r="A2" s="11" t="s">
        <v>79</v>
      </c>
      <c r="O2" s="13"/>
    </row>
    <row r="3" spans="1:15" s="15" customFormat="1" ht="12.75">
      <c r="A3" s="14" t="s">
        <v>46</v>
      </c>
      <c r="O3" s="16"/>
    </row>
    <row r="4" spans="1:15" s="17" customFormat="1" ht="10.5" customHeight="1" thickBot="1">
      <c r="A4" s="17" t="s">
        <v>11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12</v>
      </c>
      <c r="O4" s="20"/>
    </row>
    <row r="5" spans="1:14" ht="20.25" customHeight="1">
      <c r="A5" s="49" t="s">
        <v>2</v>
      </c>
      <c r="B5" s="52" t="s">
        <v>37</v>
      </c>
      <c r="C5" s="53"/>
      <c r="D5" s="54"/>
      <c r="E5" s="52" t="s">
        <v>10</v>
      </c>
      <c r="F5" s="53"/>
      <c r="G5" s="54"/>
      <c r="H5" s="59" t="s">
        <v>31</v>
      </c>
      <c r="I5" s="59"/>
      <c r="J5" s="59"/>
      <c r="K5" s="48" t="s">
        <v>34</v>
      </c>
      <c r="L5" s="48"/>
      <c r="M5" s="48"/>
      <c r="N5" s="45" t="s">
        <v>41</v>
      </c>
    </row>
    <row r="6" spans="1:14" ht="21" customHeight="1">
      <c r="A6" s="50"/>
      <c r="B6" s="60" t="s">
        <v>47</v>
      </c>
      <c r="C6" s="61"/>
      <c r="D6" s="62"/>
      <c r="E6" s="60" t="s">
        <v>30</v>
      </c>
      <c r="F6" s="61"/>
      <c r="G6" s="62"/>
      <c r="H6" s="58" t="s">
        <v>28</v>
      </c>
      <c r="I6" s="58"/>
      <c r="J6" s="58"/>
      <c r="K6" s="58" t="s">
        <v>27</v>
      </c>
      <c r="L6" s="58"/>
      <c r="M6" s="58"/>
      <c r="N6" s="46"/>
    </row>
    <row r="7" spans="1:14" ht="12.75" customHeight="1" thickBot="1">
      <c r="A7" s="51"/>
      <c r="B7" s="23">
        <v>2000</v>
      </c>
      <c r="C7" s="23">
        <v>2001</v>
      </c>
      <c r="D7" s="23" t="s">
        <v>45</v>
      </c>
      <c r="E7" s="23">
        <v>2000</v>
      </c>
      <c r="F7" s="23">
        <v>2001</v>
      </c>
      <c r="G7" s="23" t="s">
        <v>45</v>
      </c>
      <c r="H7" s="23">
        <v>2000</v>
      </c>
      <c r="I7" s="23">
        <v>2001</v>
      </c>
      <c r="J7" s="23" t="s">
        <v>45</v>
      </c>
      <c r="K7" s="23">
        <v>2000</v>
      </c>
      <c r="L7" s="23">
        <v>2001</v>
      </c>
      <c r="M7" s="23" t="s">
        <v>45</v>
      </c>
      <c r="N7" s="47"/>
    </row>
    <row r="8" spans="1:15" s="11" customFormat="1" ht="12.75">
      <c r="A8" s="7" t="s">
        <v>42</v>
      </c>
      <c r="B8" s="24">
        <v>2175396.0878876103</v>
      </c>
      <c r="C8" s="24">
        <v>2432343.7271879315</v>
      </c>
      <c r="D8" s="24">
        <v>2458291</v>
      </c>
      <c r="E8" s="24">
        <f>B8-H8</f>
        <v>1588392.213746075</v>
      </c>
      <c r="F8" s="24">
        <v>1784631.3687983495</v>
      </c>
      <c r="G8" s="24">
        <f>G10+G13+G28</f>
        <v>1808789.3459637356</v>
      </c>
      <c r="H8" s="24">
        <v>587003.8741415353</v>
      </c>
      <c r="I8" s="24">
        <v>647712.358389582</v>
      </c>
      <c r="J8" s="24">
        <f>J10+J13+J28</f>
        <v>649502.2123577641</v>
      </c>
      <c r="K8" s="24">
        <v>52478.439282091655</v>
      </c>
      <c r="L8" s="24">
        <v>88141.91614720803</v>
      </c>
      <c r="M8" s="24">
        <f>M10+M13+M28</f>
        <v>103840.58950060085</v>
      </c>
      <c r="N8" s="1" t="s">
        <v>20</v>
      </c>
      <c r="O8" s="13"/>
    </row>
    <row r="9" spans="1:14" ht="12.75">
      <c r="A9" s="8" t="s">
        <v>4</v>
      </c>
      <c r="B9" s="31"/>
      <c r="C9" s="31"/>
      <c r="D9" s="31"/>
      <c r="E9" s="31"/>
      <c r="F9" s="31"/>
      <c r="G9" s="31"/>
      <c r="H9" s="31"/>
      <c r="I9" s="31"/>
      <c r="J9" s="31"/>
      <c r="K9" s="30"/>
      <c r="L9" s="30"/>
      <c r="M9" s="30"/>
      <c r="N9" s="2"/>
    </row>
    <row r="10" spans="1:14" ht="12.75">
      <c r="A10" s="9" t="s">
        <v>43</v>
      </c>
      <c r="B10" s="27">
        <v>58973.19806533632</v>
      </c>
      <c r="C10" s="27">
        <v>64106.721592250775</v>
      </c>
      <c r="D10" s="27">
        <v>62663.714881037384</v>
      </c>
      <c r="E10" s="27">
        <v>29159.419034786097</v>
      </c>
      <c r="F10" s="27">
        <v>32142.44327812906</v>
      </c>
      <c r="G10" s="27">
        <v>32588.352447926187</v>
      </c>
      <c r="H10" s="27">
        <v>29813.779030550228</v>
      </c>
      <c r="I10" s="27">
        <v>31964.278314121715</v>
      </c>
      <c r="J10" s="27">
        <v>30076</v>
      </c>
      <c r="K10" s="27">
        <v>2154.0277604161192</v>
      </c>
      <c r="L10" s="27">
        <v>2358.6419359905094</v>
      </c>
      <c r="M10" s="27">
        <v>2693.795459960442</v>
      </c>
      <c r="N10" s="3" t="s">
        <v>5</v>
      </c>
    </row>
    <row r="11" spans="1:14" ht="19.5">
      <c r="A11" s="10" t="s">
        <v>44</v>
      </c>
      <c r="B11" s="27">
        <v>49536.19655463607</v>
      </c>
      <c r="C11" s="27">
        <v>52714.65020118732</v>
      </c>
      <c r="D11" s="27">
        <v>50521.8468474038</v>
      </c>
      <c r="E11" s="27">
        <v>23451.671458488832</v>
      </c>
      <c r="F11" s="27">
        <v>25285.8363764428</v>
      </c>
      <c r="G11" s="27">
        <v>25562.331256483696</v>
      </c>
      <c r="H11" s="27">
        <v>26084.52509614724</v>
      </c>
      <c r="I11" s="27">
        <v>27428.813824744524</v>
      </c>
      <c r="J11" s="27">
        <v>24959.515590920204</v>
      </c>
      <c r="K11" s="27">
        <v>1869.2254240701056</v>
      </c>
      <c r="L11" s="27">
        <v>1965.1973754146356</v>
      </c>
      <c r="M11" s="27">
        <v>1956.0656065531075</v>
      </c>
      <c r="N11" s="4" t="s">
        <v>48</v>
      </c>
    </row>
    <row r="12" spans="1:14" ht="19.5">
      <c r="A12" s="10" t="s">
        <v>63</v>
      </c>
      <c r="B12" s="27">
        <v>9437.001510700247</v>
      </c>
      <c r="C12" s="27">
        <v>11392.071391063457</v>
      </c>
      <c r="D12" s="27">
        <v>12141.868033633598</v>
      </c>
      <c r="E12" s="27">
        <v>5707.74757629726</v>
      </c>
      <c r="F12" s="27">
        <v>6856.606901686265</v>
      </c>
      <c r="G12" s="27">
        <v>7026.0211914425</v>
      </c>
      <c r="H12" s="27">
        <v>3729.2539344029865</v>
      </c>
      <c r="I12" s="27">
        <v>4535.464489377192</v>
      </c>
      <c r="J12" s="27">
        <v>5115.8468421882</v>
      </c>
      <c r="K12" s="27">
        <v>284.8023363460102</v>
      </c>
      <c r="L12" s="27">
        <v>393.44456057588457</v>
      </c>
      <c r="M12" s="27">
        <v>737.729853407398</v>
      </c>
      <c r="N12" s="4" t="s">
        <v>49</v>
      </c>
    </row>
    <row r="13" spans="1:14" ht="12.75">
      <c r="A13" s="9" t="s">
        <v>6</v>
      </c>
      <c r="B13" s="27">
        <v>1858137.5149275116</v>
      </c>
      <c r="C13" s="27">
        <v>2076634.1930580663</v>
      </c>
      <c r="D13" s="27">
        <v>2098983.599963164</v>
      </c>
      <c r="E13" s="27">
        <v>1376622.9244839419</v>
      </c>
      <c r="F13" s="27">
        <v>1543050.7793693624</v>
      </c>
      <c r="G13" s="27">
        <v>1564071.1756368524</v>
      </c>
      <c r="H13" s="27">
        <v>481514.59044356935</v>
      </c>
      <c r="I13" s="27">
        <v>533583.4136887039</v>
      </c>
      <c r="J13" s="27">
        <v>534912.4243259677</v>
      </c>
      <c r="K13" s="27">
        <v>36698.03718791547</v>
      </c>
      <c r="L13" s="27">
        <v>68974.01790469416</v>
      </c>
      <c r="M13" s="27">
        <v>76237.72126372345</v>
      </c>
      <c r="N13" s="5" t="s">
        <v>7</v>
      </c>
    </row>
    <row r="14" spans="1:14" ht="29.25">
      <c r="A14" s="10" t="s">
        <v>64</v>
      </c>
      <c r="B14" s="27">
        <v>266927.62320921855</v>
      </c>
      <c r="C14" s="27">
        <v>289191.1436674857</v>
      </c>
      <c r="D14" s="27">
        <v>294799.5874161929</v>
      </c>
      <c r="E14" s="27">
        <v>209979.99956482463</v>
      </c>
      <c r="F14" s="27">
        <v>227220.86070084732</v>
      </c>
      <c r="G14" s="27">
        <v>228689.2207906606</v>
      </c>
      <c r="H14" s="27">
        <v>56947.62364439377</v>
      </c>
      <c r="I14" s="27">
        <v>61970.28296663836</v>
      </c>
      <c r="J14" s="27">
        <v>66110.36662549092</v>
      </c>
      <c r="K14" s="27">
        <v>2647.7793904725695</v>
      </c>
      <c r="L14" s="27">
        <v>8251.821416884308</v>
      </c>
      <c r="M14" s="27">
        <v>12711.79347100656</v>
      </c>
      <c r="N14" s="4" t="s">
        <v>50</v>
      </c>
    </row>
    <row r="15" spans="1:14" ht="19.5">
      <c r="A15" s="10" t="s">
        <v>65</v>
      </c>
      <c r="B15" s="27">
        <v>78993.81562882308</v>
      </c>
      <c r="C15" s="27">
        <v>82892.9787667647</v>
      </c>
      <c r="D15" s="27">
        <v>76320.73241823443</v>
      </c>
      <c r="E15" s="27">
        <v>52944.031742927684</v>
      </c>
      <c r="F15" s="27">
        <v>55926.56463897911</v>
      </c>
      <c r="G15" s="27">
        <v>50824.30626349969</v>
      </c>
      <c r="H15" s="27">
        <v>26049.7838858954</v>
      </c>
      <c r="I15" s="27">
        <v>26966.414127785592</v>
      </c>
      <c r="J15" s="27">
        <v>25496.42615470619</v>
      </c>
      <c r="K15" s="27">
        <v>1534.59468867756</v>
      </c>
      <c r="L15" s="27">
        <v>3456.2487422767153</v>
      </c>
      <c r="M15" s="27">
        <v>2521.4502119240497</v>
      </c>
      <c r="N15" s="4" t="s">
        <v>51</v>
      </c>
    </row>
    <row r="16" spans="1:14" ht="19.5">
      <c r="A16" s="10" t="s">
        <v>66</v>
      </c>
      <c r="B16" s="27">
        <v>9790.946233021938</v>
      </c>
      <c r="C16" s="27">
        <v>9474.57053037095</v>
      </c>
      <c r="D16" s="27">
        <v>7819.6356788449</v>
      </c>
      <c r="E16" s="27">
        <v>6509.987640846508</v>
      </c>
      <c r="F16" s="27">
        <v>6260.031798705515</v>
      </c>
      <c r="G16" s="27">
        <v>5120.176766595199</v>
      </c>
      <c r="H16" s="27">
        <v>3280.9585921754287</v>
      </c>
      <c r="I16" s="27">
        <v>3214.538731665434</v>
      </c>
      <c r="J16" s="27">
        <v>2699.4589122443995</v>
      </c>
      <c r="K16" s="27">
        <v>-24.474154720041952</v>
      </c>
      <c r="L16" s="27">
        <v>-273.19987492538667</v>
      </c>
      <c r="M16" s="27">
        <v>-404.8279935995015</v>
      </c>
      <c r="N16" s="4" t="s">
        <v>52</v>
      </c>
    </row>
    <row r="17" spans="1:14" ht="29.25">
      <c r="A17" s="10" t="s">
        <v>67</v>
      </c>
      <c r="B17" s="27">
        <v>56957.868476200485</v>
      </c>
      <c r="C17" s="27">
        <v>61870.66907502747</v>
      </c>
      <c r="D17" s="27">
        <v>65425.7722447695</v>
      </c>
      <c r="E17" s="27">
        <v>43374.48255205708</v>
      </c>
      <c r="F17" s="27">
        <v>45419.41929032652</v>
      </c>
      <c r="G17" s="27">
        <v>47622.046395510406</v>
      </c>
      <c r="H17" s="27">
        <v>13583.38592414339</v>
      </c>
      <c r="I17" s="27">
        <v>16451.249784700947</v>
      </c>
      <c r="J17" s="27">
        <v>17803.725849244798</v>
      </c>
      <c r="K17" s="27">
        <v>2180.8592918971917</v>
      </c>
      <c r="L17" s="27">
        <v>2566.332845677098</v>
      </c>
      <c r="M17" s="27">
        <v>3063.2233294811886</v>
      </c>
      <c r="N17" s="4" t="s">
        <v>53</v>
      </c>
    </row>
    <row r="18" spans="1:14" ht="29.25">
      <c r="A18" s="10" t="s">
        <v>68</v>
      </c>
      <c r="B18" s="27">
        <v>96602.37531874955</v>
      </c>
      <c r="C18" s="27">
        <v>104331.22715272657</v>
      </c>
      <c r="D18" s="27">
        <v>102847.32991309714</v>
      </c>
      <c r="E18" s="27">
        <v>70030.48455004787</v>
      </c>
      <c r="F18" s="27">
        <v>77012.63086724553</v>
      </c>
      <c r="G18" s="27">
        <v>75099.1192995082</v>
      </c>
      <c r="H18" s="27">
        <v>26571.890768701687</v>
      </c>
      <c r="I18" s="27">
        <v>27318.596285481035</v>
      </c>
      <c r="J18" s="27">
        <v>27748.210613551702</v>
      </c>
      <c r="K18" s="27">
        <v>3765.9887503297596</v>
      </c>
      <c r="L18" s="27">
        <v>3711.656216453757</v>
      </c>
      <c r="M18" s="27">
        <v>2645.421061749177</v>
      </c>
      <c r="N18" s="4" t="s">
        <v>54</v>
      </c>
    </row>
    <row r="19" spans="1:14" ht="19.5">
      <c r="A19" s="10" t="s">
        <v>69</v>
      </c>
      <c r="B19" s="27">
        <v>64378.031390007745</v>
      </c>
      <c r="C19" s="27">
        <v>57488.766256260526</v>
      </c>
      <c r="D19" s="27">
        <v>49679.9517054341</v>
      </c>
      <c r="E19" s="27">
        <v>57322.37142880871</v>
      </c>
      <c r="F19" s="27">
        <v>54108.04442790108</v>
      </c>
      <c r="G19" s="27">
        <v>47352.4210762278</v>
      </c>
      <c r="H19" s="27">
        <v>7055.659961199045</v>
      </c>
      <c r="I19" s="27">
        <v>3380.721828359448</v>
      </c>
      <c r="J19" s="27">
        <v>2327.5306292057</v>
      </c>
      <c r="K19" s="27">
        <v>1928.7701311402782</v>
      </c>
      <c r="L19" s="27">
        <v>325.9380075573461</v>
      </c>
      <c r="M19" s="27">
        <v>-751.3180168374965</v>
      </c>
      <c r="N19" s="4" t="s">
        <v>55</v>
      </c>
    </row>
    <row r="20" spans="1:14" ht="29.25">
      <c r="A20" s="10" t="s">
        <v>70</v>
      </c>
      <c r="B20" s="27">
        <v>123348.93545756652</v>
      </c>
      <c r="C20" s="27">
        <v>121498.59338631637</v>
      </c>
      <c r="D20" s="27">
        <v>112872.058604664</v>
      </c>
      <c r="E20" s="27">
        <v>90969.8529582658</v>
      </c>
      <c r="F20" s="27">
        <v>89915.80486556994</v>
      </c>
      <c r="G20" s="27">
        <v>83798.88498533801</v>
      </c>
      <c r="H20" s="27">
        <v>32379.082499300766</v>
      </c>
      <c r="I20" s="27">
        <v>31582.788520746428</v>
      </c>
      <c r="J20" s="27">
        <v>29073.173619307403</v>
      </c>
      <c r="K20" s="27">
        <v>2257.621099216306</v>
      </c>
      <c r="L20" s="27">
        <v>4029.5306615567624</v>
      </c>
      <c r="M20" s="27">
        <v>4606.119348942506</v>
      </c>
      <c r="N20" s="4" t="s">
        <v>56</v>
      </c>
    </row>
    <row r="21" spans="1:14" ht="19.5">
      <c r="A21" s="10" t="s">
        <v>71</v>
      </c>
      <c r="B21" s="27">
        <v>84746.66198658978</v>
      </c>
      <c r="C21" s="27">
        <v>109163.50149363949</v>
      </c>
      <c r="D21" s="27">
        <v>112818.87694996438</v>
      </c>
      <c r="E21" s="27">
        <v>61335.804823900246</v>
      </c>
      <c r="F21" s="27">
        <v>82324.5988854401</v>
      </c>
      <c r="G21" s="27">
        <v>82552.050734638</v>
      </c>
      <c r="H21" s="27">
        <v>23410.857162689546</v>
      </c>
      <c r="I21" s="27">
        <v>26838.9026081994</v>
      </c>
      <c r="J21" s="27">
        <v>30266.826215307603</v>
      </c>
      <c r="K21" s="27">
        <v>3772.2760302391735</v>
      </c>
      <c r="L21" s="27">
        <v>4264.984604246109</v>
      </c>
      <c r="M21" s="27">
        <v>6423.9634868677385</v>
      </c>
      <c r="N21" s="4" t="s">
        <v>57</v>
      </c>
    </row>
    <row r="22" spans="1:14" ht="29.25">
      <c r="A22" s="10" t="s">
        <v>72</v>
      </c>
      <c r="B22" s="27">
        <v>111210.50109164057</v>
      </c>
      <c r="C22" s="27">
        <v>118800.55093131299</v>
      </c>
      <c r="D22" s="27">
        <v>118990.9601603698</v>
      </c>
      <c r="E22" s="27">
        <v>69629.46392827436</v>
      </c>
      <c r="F22" s="27">
        <v>74767.63388011398</v>
      </c>
      <c r="G22" s="27">
        <v>75927.19315705</v>
      </c>
      <c r="H22" s="27">
        <v>41581.03716336625</v>
      </c>
      <c r="I22" s="27">
        <v>44032.917051199</v>
      </c>
      <c r="J22" s="27">
        <v>43063.7670032867</v>
      </c>
      <c r="K22" s="27">
        <v>5227.1696586073485</v>
      </c>
      <c r="L22" s="27">
        <v>7411.583613413508</v>
      </c>
      <c r="M22" s="27">
        <v>6728.644864662114</v>
      </c>
      <c r="N22" s="4" t="s">
        <v>58</v>
      </c>
    </row>
    <row r="23" spans="1:14" ht="29.25">
      <c r="A23" s="10" t="s">
        <v>73</v>
      </c>
      <c r="B23" s="27">
        <v>282970.3665047247</v>
      </c>
      <c r="C23" s="27">
        <v>315256.60588449065</v>
      </c>
      <c r="D23" s="27">
        <v>295841.2868461696</v>
      </c>
      <c r="E23" s="27">
        <v>209137.0676193777</v>
      </c>
      <c r="F23" s="27">
        <v>232008.71163141885</v>
      </c>
      <c r="G23" s="27">
        <v>213008.03212230816</v>
      </c>
      <c r="H23" s="27">
        <v>73833.29888534693</v>
      </c>
      <c r="I23" s="27">
        <v>83247.8942530718</v>
      </c>
      <c r="J23" s="27">
        <v>82833.25472380783</v>
      </c>
      <c r="K23" s="27">
        <v>-4667.328454373164</v>
      </c>
      <c r="L23" s="27">
        <v>8204.379528239158</v>
      </c>
      <c r="M23" s="27">
        <v>8864.732185730303</v>
      </c>
      <c r="N23" s="4" t="s">
        <v>59</v>
      </c>
    </row>
    <row r="24" spans="1:14" ht="19.5" customHeight="1">
      <c r="A24" s="10" t="s">
        <v>74</v>
      </c>
      <c r="B24" s="27">
        <v>142367.19246012947</v>
      </c>
      <c r="C24" s="27">
        <v>159779.98267733504</v>
      </c>
      <c r="D24" s="27">
        <v>160311.0379796818</v>
      </c>
      <c r="E24" s="27">
        <v>93909.21707241313</v>
      </c>
      <c r="F24" s="27">
        <v>104959.36287908675</v>
      </c>
      <c r="G24" s="27">
        <v>109730.22990960082</v>
      </c>
      <c r="H24" s="27">
        <v>48457.97538771638</v>
      </c>
      <c r="I24" s="27">
        <v>54820.61979824829</v>
      </c>
      <c r="J24" s="27">
        <v>50580.80807004271</v>
      </c>
      <c r="K24" s="27">
        <v>1035.4720380640556</v>
      </c>
      <c r="L24" s="27">
        <v>3218.3718098848112</v>
      </c>
      <c r="M24" s="27">
        <v>5783.357520253776</v>
      </c>
      <c r="N24" s="4" t="s">
        <v>60</v>
      </c>
    </row>
    <row r="25" spans="1:14" ht="29.25">
      <c r="A25" s="10" t="s">
        <v>75</v>
      </c>
      <c r="B25" s="27">
        <v>188883.16408861085</v>
      </c>
      <c r="C25" s="27">
        <v>241336.46910368017</v>
      </c>
      <c r="D25" s="27">
        <v>290526.597697199</v>
      </c>
      <c r="E25" s="27">
        <v>135411.38490605986</v>
      </c>
      <c r="F25" s="27">
        <v>175735.36630935926</v>
      </c>
      <c r="G25" s="27">
        <v>223272.18573169236</v>
      </c>
      <c r="H25" s="27">
        <v>53471.779182550985</v>
      </c>
      <c r="I25" s="27">
        <v>65601.10279432089</v>
      </c>
      <c r="J25" s="27">
        <v>67254.41196547386</v>
      </c>
      <c r="K25" s="27">
        <v>10067.410779603073</v>
      </c>
      <c r="L25" s="27">
        <v>13120.234104229043</v>
      </c>
      <c r="M25" s="27">
        <v>11176.499917229696</v>
      </c>
      <c r="N25" s="4" t="s">
        <v>61</v>
      </c>
    </row>
    <row r="26" spans="1:14" ht="19.5" customHeight="1">
      <c r="A26" s="10" t="s">
        <v>76</v>
      </c>
      <c r="B26" s="27">
        <v>274273.20075572404</v>
      </c>
      <c r="C26" s="27">
        <v>319748.7368099421</v>
      </c>
      <c r="D26" s="27">
        <v>322615.45465901884</v>
      </c>
      <c r="E26" s="27">
        <v>219409.32893612146</v>
      </c>
      <c r="F26" s="27">
        <v>254125.6716201938</v>
      </c>
      <c r="G26" s="27">
        <v>257959.45580658686</v>
      </c>
      <c r="H26" s="27">
        <v>54863.87181960261</v>
      </c>
      <c r="I26" s="27">
        <v>65623.0651897483</v>
      </c>
      <c r="J26" s="27">
        <v>64655.99885242117</v>
      </c>
      <c r="K26" s="27">
        <v>3826.5422131091746</v>
      </c>
      <c r="L26" s="27">
        <v>7789.936895624886</v>
      </c>
      <c r="M26" s="27">
        <v>9379.720112532377</v>
      </c>
      <c r="N26" s="4" t="s">
        <v>62</v>
      </c>
    </row>
    <row r="27" spans="1:14" ht="19.5" customHeight="1">
      <c r="A27" s="10" t="s">
        <v>77</v>
      </c>
      <c r="B27" s="27">
        <v>76686.8323265039</v>
      </c>
      <c r="C27" s="27">
        <v>85800.39732271357</v>
      </c>
      <c r="D27" s="27">
        <v>88114.31768953099</v>
      </c>
      <c r="E27" s="27">
        <v>56659.44676001678</v>
      </c>
      <c r="F27" s="27">
        <v>63266.07757417459</v>
      </c>
      <c r="G27" s="27">
        <v>63115.852597629324</v>
      </c>
      <c r="H27" s="27">
        <v>20027.38556648711</v>
      </c>
      <c r="I27" s="27">
        <v>22534.31974853898</v>
      </c>
      <c r="J27" s="27">
        <v>24998.465091876496</v>
      </c>
      <c r="K27" s="27">
        <v>3145.3557256514778</v>
      </c>
      <c r="L27" s="27">
        <v>2896.1993335766183</v>
      </c>
      <c r="M27" s="27">
        <v>3488.9417637647857</v>
      </c>
      <c r="N27" s="4" t="s">
        <v>8</v>
      </c>
    </row>
    <row r="28" spans="1:14" ht="21" customHeight="1">
      <c r="A28" s="9" t="s">
        <v>78</v>
      </c>
      <c r="B28" s="27">
        <v>258285.37489476247</v>
      </c>
      <c r="C28" s="27">
        <v>291602.81253761443</v>
      </c>
      <c r="D28" s="27">
        <v>296643</v>
      </c>
      <c r="E28" s="27">
        <v>182609.87022734666</v>
      </c>
      <c r="F28" s="27">
        <v>209438.1461508581</v>
      </c>
      <c r="G28" s="27">
        <v>212129.81787895685</v>
      </c>
      <c r="H28" s="27">
        <v>75675.50466741573</v>
      </c>
      <c r="I28" s="27">
        <v>82164.66638675632</v>
      </c>
      <c r="J28" s="27">
        <f>84513.7880317965</f>
        <v>84513.7880317965</v>
      </c>
      <c r="K28" s="27">
        <v>13626.374333760064</v>
      </c>
      <c r="L28" s="27">
        <v>16809.25630652335</v>
      </c>
      <c r="M28" s="27">
        <v>24909.07277691696</v>
      </c>
      <c r="N28" s="6" t="s">
        <v>9</v>
      </c>
    </row>
    <row r="29" spans="1:15" ht="12.75">
      <c r="A29" s="32" t="s">
        <v>36</v>
      </c>
      <c r="B29" s="33"/>
      <c r="C29" s="33"/>
      <c r="D29" s="33"/>
      <c r="E29" s="33"/>
      <c r="N29" s="35" t="s">
        <v>35</v>
      </c>
      <c r="O29" s="22"/>
    </row>
    <row r="30" ht="12.75">
      <c r="I30" s="43"/>
    </row>
    <row r="31" ht="12.75">
      <c r="N31" s="44">
        <f>I8+F8</f>
        <v>2432343.7271879315</v>
      </c>
    </row>
    <row r="32" ht="12.75">
      <c r="N32" s="44">
        <f>N31-C8</f>
        <v>0</v>
      </c>
    </row>
    <row r="33" ht="12.75">
      <c r="N33" s="44">
        <f>N32+F13</f>
        <v>1543050.7793693624</v>
      </c>
    </row>
  </sheetData>
  <mergeCells count="10">
    <mergeCell ref="A5:A7"/>
    <mergeCell ref="N5:N7"/>
    <mergeCell ref="B5:D5"/>
    <mergeCell ref="E5:G5"/>
    <mergeCell ref="H5:J5"/>
    <mergeCell ref="K5:M5"/>
    <mergeCell ref="B6:D6"/>
    <mergeCell ref="E6:G6"/>
    <mergeCell ref="H6:J6"/>
    <mergeCell ref="K6:M6"/>
  </mergeCells>
  <printOptions/>
  <pageMargins left="0.45" right="0.52" top="0.984251968503937" bottom="0.5905511811023623" header="0.18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workbookViewId="0" topLeftCell="A1">
      <selection activeCell="A1" sqref="A1"/>
    </sheetView>
  </sheetViews>
  <sheetFormatPr defaultColWidth="9.00390625" defaultRowHeight="12.75"/>
  <cols>
    <col min="1" max="1" width="31.125" style="22" customWidth="1"/>
    <col min="2" max="10" width="6.875" style="22" customWidth="1"/>
    <col min="11" max="13" width="7.625" style="22" customWidth="1"/>
    <col min="14" max="14" width="29.75390625" style="36" customWidth="1"/>
    <col min="15" max="15" width="9.125" style="21" customWidth="1"/>
    <col min="16" max="16384" width="9.125" style="22" customWidth="1"/>
  </cols>
  <sheetData>
    <row r="1" spans="1:15" s="11" customFormat="1" ht="12.75">
      <c r="A1" s="11" t="s">
        <v>0</v>
      </c>
      <c r="N1" s="12" t="s">
        <v>1</v>
      </c>
      <c r="O1" s="13"/>
    </row>
    <row r="2" spans="1:15" s="11" customFormat="1" ht="12.75">
      <c r="A2" s="11" t="s">
        <v>38</v>
      </c>
      <c r="O2" s="13"/>
    </row>
    <row r="3" spans="1:15" s="15" customFormat="1" ht="12.75">
      <c r="A3" s="14" t="s">
        <v>46</v>
      </c>
      <c r="O3" s="16"/>
    </row>
    <row r="4" spans="1:15" s="17" customFormat="1" ht="12" thickBo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17</v>
      </c>
      <c r="O4" s="20"/>
    </row>
    <row r="5" spans="1:14" ht="21" customHeight="1">
      <c r="A5" s="49" t="s">
        <v>2</v>
      </c>
      <c r="B5" s="52" t="s">
        <v>32</v>
      </c>
      <c r="C5" s="53"/>
      <c r="D5" s="54"/>
      <c r="E5" s="59" t="s">
        <v>13</v>
      </c>
      <c r="F5" s="59"/>
      <c r="G5" s="59"/>
      <c r="H5" s="59" t="s">
        <v>14</v>
      </c>
      <c r="I5" s="59"/>
      <c r="J5" s="59"/>
      <c r="K5" s="48" t="s">
        <v>15</v>
      </c>
      <c r="L5" s="48"/>
      <c r="M5" s="48"/>
      <c r="N5" s="63" t="s">
        <v>40</v>
      </c>
    </row>
    <row r="6" spans="1:14" ht="18" customHeight="1">
      <c r="A6" s="50"/>
      <c r="B6" s="60" t="s">
        <v>24</v>
      </c>
      <c r="C6" s="61"/>
      <c r="D6" s="62"/>
      <c r="E6" s="58" t="s">
        <v>39</v>
      </c>
      <c r="F6" s="58"/>
      <c r="G6" s="58"/>
      <c r="H6" s="58" t="s">
        <v>29</v>
      </c>
      <c r="I6" s="58"/>
      <c r="J6" s="58"/>
      <c r="K6" s="58" t="s">
        <v>33</v>
      </c>
      <c r="L6" s="58"/>
      <c r="M6" s="58"/>
      <c r="N6" s="64"/>
    </row>
    <row r="7" spans="1:14" ht="13.5" thickBot="1">
      <c r="A7" s="51"/>
      <c r="B7" s="23">
        <v>2000</v>
      </c>
      <c r="C7" s="23">
        <v>2001</v>
      </c>
      <c r="D7" s="23" t="s">
        <v>45</v>
      </c>
      <c r="E7" s="23">
        <v>2000</v>
      </c>
      <c r="F7" s="23">
        <v>2001</v>
      </c>
      <c r="G7" s="23" t="s">
        <v>45</v>
      </c>
      <c r="H7" s="23">
        <v>2000</v>
      </c>
      <c r="I7" s="23">
        <v>2001</v>
      </c>
      <c r="J7" s="23" t="s">
        <v>45</v>
      </c>
      <c r="K7" s="23">
        <v>2000</v>
      </c>
      <c r="L7" s="23">
        <v>2001</v>
      </c>
      <c r="M7" s="23" t="s">
        <v>45</v>
      </c>
      <c r="N7" s="65"/>
    </row>
    <row r="8" spans="1:15" s="11" customFormat="1" ht="12.75">
      <c r="A8" s="7" t="s">
        <v>42</v>
      </c>
      <c r="B8" s="24">
        <v>389</v>
      </c>
      <c r="C8" s="24">
        <v>417.47076078143186</v>
      </c>
      <c r="D8" s="24">
        <v>428</v>
      </c>
      <c r="E8" s="25">
        <v>1.9939248969047794</v>
      </c>
      <c r="F8" s="26">
        <v>3.1081308833939056</v>
      </c>
      <c r="G8" s="26">
        <v>4.3</v>
      </c>
      <c r="H8" s="24">
        <v>203826.6952712508</v>
      </c>
      <c r="I8" s="24">
        <v>228276.43597542343</v>
      </c>
      <c r="J8" s="24">
        <f>J10+J13+J28</f>
        <v>182035.7573285515</v>
      </c>
      <c r="K8" s="24">
        <v>196970.71526446202</v>
      </c>
      <c r="L8" s="24">
        <v>220411.1208135144</v>
      </c>
      <c r="M8" s="24">
        <f>M10+M13+M28</f>
        <v>187270.92650482562</v>
      </c>
      <c r="N8" s="1" t="s">
        <v>20</v>
      </c>
      <c r="O8" s="13"/>
    </row>
    <row r="9" spans="1:14" ht="12.75">
      <c r="A9" s="8" t="s">
        <v>4</v>
      </c>
      <c r="B9" s="27"/>
      <c r="C9" s="27"/>
      <c r="D9" s="27"/>
      <c r="E9" s="28"/>
      <c r="F9" s="29"/>
      <c r="G9" s="29"/>
      <c r="H9" s="30"/>
      <c r="I9" s="27"/>
      <c r="J9" s="27"/>
      <c r="K9" s="31"/>
      <c r="L9" s="27"/>
      <c r="M9" s="27"/>
      <c r="N9" s="2"/>
    </row>
    <row r="10" spans="1:14" ht="12.75">
      <c r="A10" s="9" t="s">
        <v>43</v>
      </c>
      <c r="B10" s="27">
        <v>511</v>
      </c>
      <c r="C10" s="27">
        <v>559.1348383712359</v>
      </c>
      <c r="D10" s="27">
        <v>566.7871207110118</v>
      </c>
      <c r="E10" s="28">
        <v>2.4296108655386766</v>
      </c>
      <c r="F10" s="29">
        <v>2.171465805395644</v>
      </c>
      <c r="G10" s="29">
        <v>2.1383277277983748</v>
      </c>
      <c r="H10" s="27">
        <v>8170.777753175835</v>
      </c>
      <c r="I10" s="27">
        <v>9216.624076040905</v>
      </c>
      <c r="J10" s="27">
        <v>10851.211133704903</v>
      </c>
      <c r="K10" s="27">
        <v>7947.2529829336345</v>
      </c>
      <c r="L10" s="27">
        <v>9073.06429611108</v>
      </c>
      <c r="M10" s="27">
        <v>11420.402028956201</v>
      </c>
      <c r="N10" s="3" t="s">
        <v>5</v>
      </c>
    </row>
    <row r="11" spans="1:14" ht="19.5">
      <c r="A11" s="10" t="s">
        <v>44</v>
      </c>
      <c r="B11" s="27">
        <v>512.8753594867569</v>
      </c>
      <c r="C11" s="27">
        <v>558.7103006375606</v>
      </c>
      <c r="D11" s="27">
        <v>546.999358283203</v>
      </c>
      <c r="E11" s="28">
        <v>2.4311778638497055</v>
      </c>
      <c r="F11" s="29">
        <v>2.0570546422199607</v>
      </c>
      <c r="G11" s="29">
        <v>1.8122181359596135</v>
      </c>
      <c r="H11" s="27">
        <v>6861.445551854603</v>
      </c>
      <c r="I11" s="27">
        <v>7949.6947069597</v>
      </c>
      <c r="J11" s="27">
        <v>10729.559524651102</v>
      </c>
      <c r="K11" s="27">
        <v>6650.531691389803</v>
      </c>
      <c r="L11" s="27">
        <v>7817.6457069597</v>
      </c>
      <c r="M11" s="27">
        <v>9362.858751211901</v>
      </c>
      <c r="N11" s="4" t="s">
        <v>48</v>
      </c>
    </row>
    <row r="12" spans="1:14" ht="19.5">
      <c r="A12" s="10" t="s">
        <v>63</v>
      </c>
      <c r="B12" s="27">
        <v>476.52487384881283</v>
      </c>
      <c r="C12" s="27">
        <v>561.7160983337945</v>
      </c>
      <c r="D12" s="27">
        <v>679.3313995468046</v>
      </c>
      <c r="E12" s="28">
        <v>2.4193762075896754</v>
      </c>
      <c r="F12" s="29">
        <v>3.006771994395696</v>
      </c>
      <c r="G12" s="29">
        <v>4.0896182014604525</v>
      </c>
      <c r="H12" s="27">
        <v>1309.3322013212307</v>
      </c>
      <c r="I12" s="27">
        <v>1266.9293690812046</v>
      </c>
      <c r="J12" s="27">
        <v>121.65160905380012</v>
      </c>
      <c r="K12" s="27">
        <v>1296.7212915438308</v>
      </c>
      <c r="L12" s="27">
        <v>1255.4185891513807</v>
      </c>
      <c r="M12" s="27">
        <v>2057.5432777443</v>
      </c>
      <c r="N12" s="4" t="s">
        <v>49</v>
      </c>
    </row>
    <row r="13" spans="1:14" ht="12.75">
      <c r="A13" s="9" t="s">
        <v>6</v>
      </c>
      <c r="B13" s="27">
        <v>349.15254168720054</v>
      </c>
      <c r="C13" s="27">
        <v>374.556309672559</v>
      </c>
      <c r="D13" s="27">
        <v>366.90419585724436</v>
      </c>
      <c r="E13" s="28">
        <v>1.6396380286213061</v>
      </c>
      <c r="F13" s="29">
        <v>2.86388405541496</v>
      </c>
      <c r="G13" s="29">
        <v>4.46149643465043</v>
      </c>
      <c r="H13" s="27">
        <v>148202.39683105363</v>
      </c>
      <c r="I13" s="27">
        <v>175729.52384849777</v>
      </c>
      <c r="J13" s="27">
        <v>137946.8184349739</v>
      </c>
      <c r="K13" s="27">
        <v>143178.89397371918</v>
      </c>
      <c r="L13" s="27">
        <v>169481.84779262455</v>
      </c>
      <c r="M13" s="27">
        <v>140957.65774132652</v>
      </c>
      <c r="N13" s="5" t="s">
        <v>7</v>
      </c>
    </row>
    <row r="14" spans="1:14" ht="29.25">
      <c r="A14" s="10" t="s">
        <v>64</v>
      </c>
      <c r="B14" s="27">
        <v>382.093603042581</v>
      </c>
      <c r="C14" s="27">
        <v>418.94652377971914</v>
      </c>
      <c r="D14" s="27">
        <v>423.4053289823685</v>
      </c>
      <c r="E14" s="28">
        <v>0.7351519135913789</v>
      </c>
      <c r="F14" s="29">
        <v>2.2959216441712926</v>
      </c>
      <c r="G14" s="29">
        <v>5.642930290310138</v>
      </c>
      <c r="H14" s="27">
        <v>15816.068189097772</v>
      </c>
      <c r="I14" s="27">
        <v>16442.029723435953</v>
      </c>
      <c r="J14" s="27">
        <v>14302.916853193028</v>
      </c>
      <c r="K14" s="27">
        <v>15232.278963887411</v>
      </c>
      <c r="L14" s="27">
        <v>15766.458863196356</v>
      </c>
      <c r="M14" s="27">
        <v>14968.8567736671</v>
      </c>
      <c r="N14" s="4" t="s">
        <v>50</v>
      </c>
    </row>
    <row r="15" spans="1:14" ht="19.5">
      <c r="A15" s="10" t="s">
        <v>65</v>
      </c>
      <c r="B15" s="27">
        <v>198.4502990490989</v>
      </c>
      <c r="C15" s="27">
        <v>209.47123555871136</v>
      </c>
      <c r="D15" s="27">
        <v>197.4846924730038</v>
      </c>
      <c r="E15" s="28">
        <v>1.6946695856391711</v>
      </c>
      <c r="F15" s="29">
        <v>3.384498747987753</v>
      </c>
      <c r="G15" s="29">
        <v>2.666916888591857</v>
      </c>
      <c r="H15" s="27">
        <v>6057.001317106063</v>
      </c>
      <c r="I15" s="27">
        <v>6650.587495746047</v>
      </c>
      <c r="J15" s="27">
        <v>4634.0082094711</v>
      </c>
      <c r="K15" s="27">
        <v>5947.155527395946</v>
      </c>
      <c r="L15" s="27">
        <v>6556.000244219133</v>
      </c>
      <c r="M15" s="27">
        <v>4652.3279178865</v>
      </c>
      <c r="N15" s="4" t="s">
        <v>51</v>
      </c>
    </row>
    <row r="16" spans="1:14" ht="19.5">
      <c r="A16" s="10" t="s">
        <v>66</v>
      </c>
      <c r="B16" s="27">
        <v>154.51313756143767</v>
      </c>
      <c r="C16" s="27">
        <v>160.15886011020774</v>
      </c>
      <c r="D16" s="27">
        <v>154.42333770803444</v>
      </c>
      <c r="E16" s="28">
        <v>-0.20565874059896408</v>
      </c>
      <c r="F16" s="29">
        <v>-2.4184017914598224</v>
      </c>
      <c r="G16" s="29">
        <v>-7.2790977472086515</v>
      </c>
      <c r="H16" s="27">
        <v>311.42172921345133</v>
      </c>
      <c r="I16" s="27">
        <v>337.70586478282377</v>
      </c>
      <c r="J16" s="27">
        <v>198.2109279754</v>
      </c>
      <c r="K16" s="27">
        <v>307.8326058908513</v>
      </c>
      <c r="L16" s="27">
        <v>319.11086478282374</v>
      </c>
      <c r="M16" s="27">
        <v>199.1991849613</v>
      </c>
      <c r="N16" s="4" t="s">
        <v>52</v>
      </c>
    </row>
    <row r="17" spans="1:14" ht="29.25">
      <c r="A17" s="10" t="s">
        <v>67</v>
      </c>
      <c r="B17" s="27">
        <v>183.6935753677671</v>
      </c>
      <c r="C17" s="27">
        <v>205.25271994084108</v>
      </c>
      <c r="D17" s="27">
        <v>220.79793138116804</v>
      </c>
      <c r="E17" s="28">
        <v>3.411193651234535</v>
      </c>
      <c r="F17" s="29">
        <v>3.777852175500869</v>
      </c>
      <c r="G17" s="29">
        <v>6.564447988458913</v>
      </c>
      <c r="H17" s="27">
        <v>4109.273242018084</v>
      </c>
      <c r="I17" s="27">
        <v>4517.287811033479</v>
      </c>
      <c r="J17" s="27">
        <v>3959.2283079132026</v>
      </c>
      <c r="K17" s="27">
        <v>4077.8364273839506</v>
      </c>
      <c r="L17" s="27">
        <v>4297.37810551216</v>
      </c>
      <c r="M17" s="27">
        <v>3561.622783170802</v>
      </c>
      <c r="N17" s="4" t="s">
        <v>53</v>
      </c>
    </row>
    <row r="18" spans="1:14" ht="29.25">
      <c r="A18" s="10" t="s">
        <v>68</v>
      </c>
      <c r="B18" s="27">
        <v>438.38678117051484</v>
      </c>
      <c r="C18" s="27">
        <v>457.7779256561083</v>
      </c>
      <c r="D18" s="27">
        <v>413.799627783436</v>
      </c>
      <c r="E18" s="28">
        <v>3.57899152287625</v>
      </c>
      <c r="F18" s="29">
        <v>3.3285143147550467</v>
      </c>
      <c r="G18" s="29">
        <v>3.2125769442231125</v>
      </c>
      <c r="H18" s="27">
        <v>6906.582159852656</v>
      </c>
      <c r="I18" s="27">
        <v>9034.075647359494</v>
      </c>
      <c r="J18" s="27">
        <v>8273.869074565098</v>
      </c>
      <c r="K18" s="27">
        <v>6546.0960147463065</v>
      </c>
      <c r="L18" s="27">
        <v>8087.722573766516</v>
      </c>
      <c r="M18" s="27">
        <v>8650.339093368797</v>
      </c>
      <c r="N18" s="4" t="s">
        <v>54</v>
      </c>
    </row>
    <row r="19" spans="1:14" ht="19.5">
      <c r="A19" s="10" t="s">
        <v>69</v>
      </c>
      <c r="B19" s="27">
        <v>1919.4179157817237</v>
      </c>
      <c r="C19" s="27">
        <v>946.165664642859</v>
      </c>
      <c r="D19" s="27">
        <v>723.5353752450118</v>
      </c>
      <c r="E19" s="28">
        <v>2.7878779260968476</v>
      </c>
      <c r="F19" s="29">
        <v>0.48602804791232124</v>
      </c>
      <c r="G19" s="29">
        <v>-2.0716557001459015</v>
      </c>
      <c r="H19" s="27">
        <v>4626.984181531666</v>
      </c>
      <c r="I19" s="27">
        <v>2765.404548</v>
      </c>
      <c r="J19" s="27">
        <v>1821.1946028453003</v>
      </c>
      <c r="K19" s="27">
        <v>4520.805789726658</v>
      </c>
      <c r="L19" s="27">
        <v>2643.157548</v>
      </c>
      <c r="M19" s="27">
        <v>1849.3241688142998</v>
      </c>
      <c r="N19" s="4" t="s">
        <v>55</v>
      </c>
    </row>
    <row r="20" spans="1:14" ht="29.25">
      <c r="A20" s="10" t="s">
        <v>70</v>
      </c>
      <c r="B20" s="27">
        <v>716.4883390554235</v>
      </c>
      <c r="C20" s="27">
        <v>706.1753069628445</v>
      </c>
      <c r="D20" s="27">
        <v>628.0319395142714</v>
      </c>
      <c r="E20" s="28">
        <v>1.6075794363914793</v>
      </c>
      <c r="F20" s="29">
        <v>2.916160269874139</v>
      </c>
      <c r="G20" s="29">
        <v>3.356705848363</v>
      </c>
      <c r="H20" s="27">
        <v>13763.949380625128</v>
      </c>
      <c r="I20" s="27">
        <v>11547.309712082231</v>
      </c>
      <c r="J20" s="27">
        <v>11420.047022384691</v>
      </c>
      <c r="K20" s="27">
        <v>13013.51553130143</v>
      </c>
      <c r="L20" s="27">
        <v>11130.847879266232</v>
      </c>
      <c r="M20" s="27">
        <v>11870.955165968186</v>
      </c>
      <c r="N20" s="4" t="s">
        <v>56</v>
      </c>
    </row>
    <row r="21" spans="1:14" ht="19.5">
      <c r="A21" s="10" t="s">
        <v>71</v>
      </c>
      <c r="B21" s="27">
        <v>409.06939876280757</v>
      </c>
      <c r="C21" s="27">
        <v>414.55610679316135</v>
      </c>
      <c r="D21" s="27">
        <v>455.40442105118035</v>
      </c>
      <c r="E21" s="28">
        <v>3.7020209983908328</v>
      </c>
      <c r="F21" s="29">
        <v>3.368929647599926</v>
      </c>
      <c r="G21" s="29">
        <v>7.747485415056539</v>
      </c>
      <c r="H21" s="27">
        <v>8731.912383457828</v>
      </c>
      <c r="I21" s="27">
        <v>11160.06778340828</v>
      </c>
      <c r="J21" s="27">
        <v>9418.074152011206</v>
      </c>
      <c r="K21" s="27">
        <v>8626.988936239411</v>
      </c>
      <c r="L21" s="27">
        <v>11032.283243869886</v>
      </c>
      <c r="M21" s="27">
        <v>9874.88255541141</v>
      </c>
      <c r="N21" s="4" t="s">
        <v>57</v>
      </c>
    </row>
    <row r="22" spans="1:14" ht="29.25">
      <c r="A22" s="10" t="s">
        <v>72</v>
      </c>
      <c r="B22" s="27">
        <v>470.9145955685319</v>
      </c>
      <c r="C22" s="27">
        <v>500.4911434065514</v>
      </c>
      <c r="D22" s="27">
        <v>463.96826204700494</v>
      </c>
      <c r="E22" s="28">
        <v>4.142912267619367</v>
      </c>
      <c r="F22" s="29">
        <v>5.463643969918247</v>
      </c>
      <c r="G22" s="29">
        <v>4.698760402118364</v>
      </c>
      <c r="H22" s="27">
        <v>10893.848392777389</v>
      </c>
      <c r="I22" s="27">
        <v>11723.258558290605</v>
      </c>
      <c r="J22" s="27">
        <v>9100.103860512603</v>
      </c>
      <c r="K22" s="27">
        <v>10696.640415938216</v>
      </c>
      <c r="L22" s="27">
        <v>11425.391463653441</v>
      </c>
      <c r="M22" s="27">
        <v>9279.669639542106</v>
      </c>
      <c r="N22" s="4" t="s">
        <v>58</v>
      </c>
    </row>
    <row r="23" spans="1:14" ht="29.25">
      <c r="A23" s="10" t="s">
        <v>73</v>
      </c>
      <c r="B23" s="27">
        <v>318.771664443002</v>
      </c>
      <c r="C23" s="27">
        <v>342.12914207219296</v>
      </c>
      <c r="D23" s="27">
        <v>358.85334850859846</v>
      </c>
      <c r="E23" s="28">
        <v>-1.3235295439642054</v>
      </c>
      <c r="F23" s="29">
        <v>2.2538542755298465</v>
      </c>
      <c r="G23" s="29">
        <v>3.6576333527990874</v>
      </c>
      <c r="H23" s="27">
        <v>15224.773817499032</v>
      </c>
      <c r="I23" s="27">
        <v>27638.28897232843</v>
      </c>
      <c r="J23" s="27">
        <v>17762.80074621378</v>
      </c>
      <c r="K23" s="27">
        <v>14868.85161198538</v>
      </c>
      <c r="L23" s="27">
        <v>27205.202349816835</v>
      </c>
      <c r="M23" s="27">
        <v>17018.8626539865</v>
      </c>
      <c r="N23" s="4" t="s">
        <v>59</v>
      </c>
    </row>
    <row r="24" spans="1:14" ht="19.5">
      <c r="A24" s="10" t="s">
        <v>74</v>
      </c>
      <c r="B24" s="27">
        <v>308.96859073235214</v>
      </c>
      <c r="C24" s="27">
        <v>360.1859308093754</v>
      </c>
      <c r="D24" s="27">
        <v>337.5661169112655</v>
      </c>
      <c r="E24" s="28">
        <v>0.5410323114647649</v>
      </c>
      <c r="F24" s="29">
        <v>1.608077723377465</v>
      </c>
      <c r="G24" s="29">
        <v>3.9487941279937195</v>
      </c>
      <c r="H24" s="27">
        <v>10321.684965455583</v>
      </c>
      <c r="I24" s="27">
        <v>12572.161780787284</v>
      </c>
      <c r="J24" s="27">
        <v>11325.339973609207</v>
      </c>
      <c r="K24" s="27">
        <v>9533.84904844138</v>
      </c>
      <c r="L24" s="27">
        <v>11838.30315233075</v>
      </c>
      <c r="M24" s="27">
        <v>11889.6806487662</v>
      </c>
      <c r="N24" s="4" t="s">
        <v>60</v>
      </c>
    </row>
    <row r="25" spans="1:14" ht="29.25">
      <c r="A25" s="10" t="s">
        <v>75</v>
      </c>
      <c r="B25" s="27">
        <v>311.34375217284025</v>
      </c>
      <c r="C25" s="27">
        <v>344.40041188434094</v>
      </c>
      <c r="D25" s="27">
        <v>350.40721723536245</v>
      </c>
      <c r="E25" s="28">
        <v>4.529711301535397</v>
      </c>
      <c r="F25" s="29">
        <v>4.914508274284389</v>
      </c>
      <c r="G25" s="29">
        <v>6.299788971396744</v>
      </c>
      <c r="H25" s="27">
        <v>17622.15244129379</v>
      </c>
      <c r="I25" s="27">
        <v>21023.34735400985</v>
      </c>
      <c r="J25" s="27">
        <v>14532.9014406036</v>
      </c>
      <c r="K25" s="27">
        <v>17177.626714907048</v>
      </c>
      <c r="L25" s="27">
        <v>20378.50612293613</v>
      </c>
      <c r="M25" s="27">
        <v>14932.768743769198</v>
      </c>
      <c r="N25" s="4" t="s">
        <v>61</v>
      </c>
    </row>
    <row r="26" spans="1:14" ht="19.5">
      <c r="A26" s="10" t="s">
        <v>76</v>
      </c>
      <c r="B26" s="27">
        <v>534.4199170157433</v>
      </c>
      <c r="C26" s="27">
        <v>598.0250280327058</v>
      </c>
      <c r="D26" s="27">
        <v>566.708397543151</v>
      </c>
      <c r="E26" s="28">
        <v>1.2082994615008877</v>
      </c>
      <c r="F26" s="29">
        <v>2.1501814254418843</v>
      </c>
      <c r="G26" s="29">
        <v>4.092474596859233</v>
      </c>
      <c r="H26" s="27">
        <v>30543.04801399158</v>
      </c>
      <c r="I26" s="27">
        <v>35479.82184896985</v>
      </c>
      <c r="J26" s="27">
        <v>26767.0953700269</v>
      </c>
      <c r="K26" s="27">
        <v>29404.752743874793</v>
      </c>
      <c r="L26" s="27">
        <v>34038.159960823636</v>
      </c>
      <c r="M26" s="27">
        <v>27764.363121502407</v>
      </c>
      <c r="N26" s="4" t="s">
        <v>62</v>
      </c>
    </row>
    <row r="27" spans="1:14" ht="19.5">
      <c r="A27" s="10" t="s">
        <v>77</v>
      </c>
      <c r="B27" s="27">
        <v>233.58795541051987</v>
      </c>
      <c r="C27" s="27">
        <v>246.9042346770451</v>
      </c>
      <c r="D27" s="27">
        <v>275.7176455203502</v>
      </c>
      <c r="E27" s="28">
        <v>3.668545398401714</v>
      </c>
      <c r="F27" s="29">
        <v>3.041224758008146</v>
      </c>
      <c r="G27" s="29">
        <v>5.876104338660997</v>
      </c>
      <c r="H27" s="27">
        <v>3273.6966171335494</v>
      </c>
      <c r="I27" s="27">
        <v>4838.176748263449</v>
      </c>
      <c r="J27" s="27">
        <v>4431.027893648798</v>
      </c>
      <c r="K27" s="27">
        <v>3224.663642000365</v>
      </c>
      <c r="L27" s="27">
        <v>4763.325420450671</v>
      </c>
      <c r="M27" s="27">
        <v>5954.0715142316985</v>
      </c>
      <c r="N27" s="4" t="s">
        <v>8</v>
      </c>
    </row>
    <row r="28" spans="1:14" ht="19.5">
      <c r="A28" s="9" t="s">
        <v>78</v>
      </c>
      <c r="B28" s="27">
        <v>1035.1927563536944</v>
      </c>
      <c r="C28" s="27">
        <v>1177.5913964054857</v>
      </c>
      <c r="D28" s="27">
        <v>1170.49048926245</v>
      </c>
      <c r="E28" s="28">
        <v>4.466491609615711</v>
      </c>
      <c r="F28" s="29">
        <v>5.27230823194962</v>
      </c>
      <c r="G28" s="29">
        <v>4.29541763314002</v>
      </c>
      <c r="H28" s="27">
        <v>47453.520687021315</v>
      </c>
      <c r="I28" s="27">
        <v>43330.28805088476</v>
      </c>
      <c r="J28" s="27">
        <v>33237.72775987271</v>
      </c>
      <c r="K28" s="27">
        <v>45844.56830780921</v>
      </c>
      <c r="L28" s="27">
        <v>41856.20872477876</v>
      </c>
      <c r="M28" s="27">
        <v>34892.86673454291</v>
      </c>
      <c r="N28" s="6" t="s">
        <v>9</v>
      </c>
    </row>
    <row r="29" spans="1:15" ht="12.75">
      <c r="A29" s="32" t="s">
        <v>36</v>
      </c>
      <c r="B29" s="33"/>
      <c r="C29" s="33"/>
      <c r="D29" s="33"/>
      <c r="E29" s="33"/>
      <c r="M29" s="34"/>
      <c r="N29" s="35" t="s">
        <v>35</v>
      </c>
      <c r="O29" s="22"/>
    </row>
    <row r="30" ht="12.75">
      <c r="M30" s="34"/>
    </row>
  </sheetData>
  <mergeCells count="10">
    <mergeCell ref="A5:A7"/>
    <mergeCell ref="N5:N7"/>
    <mergeCell ref="B5:D5"/>
    <mergeCell ref="B6:D6"/>
    <mergeCell ref="K5:M5"/>
    <mergeCell ref="E6:G6"/>
    <mergeCell ref="H6:J6"/>
    <mergeCell ref="K6:M6"/>
    <mergeCell ref="E5:G5"/>
    <mergeCell ref="H5:J5"/>
  </mergeCells>
  <printOptions/>
  <pageMargins left="0.3937007874015748" right="0.1968503937007874" top="0.5905511811023623" bottom="0.1968503937007874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2004-07-19T11:34:25Z</cp:lastPrinted>
  <dcterms:created xsi:type="dcterms:W3CDTF">2001-03-05T11:02:44Z</dcterms:created>
  <dcterms:modified xsi:type="dcterms:W3CDTF">2004-11-05T10:47:56Z</dcterms:modified>
  <cp:category/>
  <cp:version/>
  <cp:contentType/>
  <cp:contentStatus/>
</cp:coreProperties>
</file>