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zaklchar" sheetId="1" r:id="rId1"/>
  </sheets>
  <definedNames>
    <definedName name="_xlnm.Print_Area" localSheetId="0">'zaklchar'!#REF!</definedName>
  </definedNames>
  <calcPr fullCalcOnLoad="1"/>
</workbook>
</file>

<file path=xl/sharedStrings.xml><?xml version="1.0" encoding="utf-8"?>
<sst xmlns="http://schemas.openxmlformats.org/spreadsheetml/2006/main" count="94" uniqueCount="84">
  <si>
    <t>Velikostní skupina městských částí k 31.12.2006</t>
  </si>
  <si>
    <t>Velikostní skupina</t>
  </si>
  <si>
    <t>Počet</t>
  </si>
  <si>
    <t>% obyvatel</t>
  </si>
  <si>
    <t>městských částí</t>
  </si>
  <si>
    <t>obyvatel</t>
  </si>
  <si>
    <t>10 000 - 19 999</t>
  </si>
  <si>
    <t>500 - 999</t>
  </si>
  <si>
    <t>20 000 - 49 999</t>
  </si>
  <si>
    <t>1 000 - 1 999</t>
  </si>
  <si>
    <t>50 000 - 99 999</t>
  </si>
  <si>
    <t>2 000 - 4 999</t>
  </si>
  <si>
    <t xml:space="preserve"> 100 000 +</t>
  </si>
  <si>
    <t>5 000 - 9 999</t>
  </si>
  <si>
    <t>Hl.m. Praha</t>
  </si>
  <si>
    <t>Základní charakteristika  v roce 2006</t>
  </si>
  <si>
    <t>Území</t>
  </si>
  <si>
    <t xml:space="preserve">Střední stav obyvatel </t>
  </si>
  <si>
    <t>Počet urbanistických obvodů</t>
  </si>
  <si>
    <t>Počet  katastrů nebo jejich částí</t>
  </si>
  <si>
    <t>Průměrný věk obyvatelstva</t>
  </si>
  <si>
    <t>Počet dokončených
 bytů</t>
  </si>
  <si>
    <t>Počet ekonomických subjektů</t>
  </si>
  <si>
    <t>Praha 1</t>
  </si>
  <si>
    <t>Praha 2</t>
  </si>
  <si>
    <t>Praha 3</t>
  </si>
  <si>
    <t>Praha 4</t>
  </si>
  <si>
    <t>Praha - Kunratice</t>
  </si>
  <si>
    <t>Praha 5</t>
  </si>
  <si>
    <t>Praha - Slivenec</t>
  </si>
  <si>
    <t>Praha 6</t>
  </si>
  <si>
    <t>Praha - Lysolaje</t>
  </si>
  <si>
    <t>Praha - Nebušice</t>
  </si>
  <si>
    <t>Praha - Přední Kopanina</t>
  </si>
  <si>
    <t xml:space="preserve">  -</t>
  </si>
  <si>
    <t>Praha - Suchdol</t>
  </si>
  <si>
    <t>Praha 7</t>
  </si>
  <si>
    <t>Praha - Troja</t>
  </si>
  <si>
    <t>Praha 8</t>
  </si>
  <si>
    <t>Praha - Březiněves</t>
  </si>
  <si>
    <t>Praha - Ďáblice</t>
  </si>
  <si>
    <t>Praha - Dolní Chabry</t>
  </si>
  <si>
    <t>Praha 9</t>
  </si>
  <si>
    <t>Praha 10</t>
  </si>
  <si>
    <t>Praha 11</t>
  </si>
  <si>
    <t>Praha - Křeslice</t>
  </si>
  <si>
    <t>Praha - Šeberov</t>
  </si>
  <si>
    <t>Praha - Újezd</t>
  </si>
  <si>
    <t>Praha 12</t>
  </si>
  <si>
    <t>Praha - Libuš</t>
  </si>
  <si>
    <t>Praha 13</t>
  </si>
  <si>
    <t>Praha - Řeporyje</t>
  </si>
  <si>
    <t>Praha 14</t>
  </si>
  <si>
    <t>Praha - Dolní Počernice</t>
  </si>
  <si>
    <t>Praha 15</t>
  </si>
  <si>
    <t>Praha - Dolní Měcholupy</t>
  </si>
  <si>
    <t>Praha - Dubeč</t>
  </si>
  <si>
    <t>Praha - Petrovice</t>
  </si>
  <si>
    <t>Praha - Štěrboholy</t>
  </si>
  <si>
    <t>Praha 16</t>
  </si>
  <si>
    <t>Praha - Lipence</t>
  </si>
  <si>
    <t>Praha - Lochkov</t>
  </si>
  <si>
    <t>Praha - Velká Chuchle</t>
  </si>
  <si>
    <t>Praha - Zbraslav</t>
  </si>
  <si>
    <t>Praha 17</t>
  </si>
  <si>
    <t>Praha - Zličín</t>
  </si>
  <si>
    <t>Praha 18</t>
  </si>
  <si>
    <t>Praha 19</t>
  </si>
  <si>
    <t>Praha - Čakovice</t>
  </si>
  <si>
    <t>Praha - Satalice</t>
  </si>
  <si>
    <t>Praha - Vinoř</t>
  </si>
  <si>
    <t>Praha 20</t>
  </si>
  <si>
    <t>Praha 21</t>
  </si>
  <si>
    <t>Praha - Běchovice</t>
  </si>
  <si>
    <t>Praha - Klánovice</t>
  </si>
  <si>
    <t>Praha - Koloděje</t>
  </si>
  <si>
    <t>Praha 22</t>
  </si>
  <si>
    <t>Praha - Benice</t>
  </si>
  <si>
    <t>Praha - Kolovraty</t>
  </si>
  <si>
    <t>Praha - Královice</t>
  </si>
  <si>
    <t>Praha - Nedvězí</t>
  </si>
  <si>
    <t>Hl. m. Praha</t>
  </si>
  <si>
    <r>
      <t>Rozloha  (ha</t>
    </r>
    <r>
      <rPr>
        <sz val="10"/>
        <rFont val="Times New Roman CE"/>
        <family val="1"/>
      </rPr>
      <t>)</t>
    </r>
  </si>
  <si>
    <r>
      <t>Hustota obyvatel na 1km</t>
    </r>
    <r>
      <rPr>
        <vertAlign val="superscript"/>
        <sz val="10"/>
        <rFont val="Times New Roman CE"/>
        <family val="1"/>
      </rPr>
      <t>2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</si>
</sst>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"/>
      <name val="Times New Roman CE"/>
      <family val="1"/>
    </font>
    <font>
      <sz val="1"/>
      <name val="Times New Roman CE"/>
      <family val="1"/>
    </font>
    <font>
      <b/>
      <sz val="1"/>
      <color indexed="16"/>
      <name val="Times New Roman CE"/>
      <family val="1"/>
    </font>
    <font>
      <b/>
      <sz val="1"/>
      <color indexed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indent="1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2" fontId="0" fillId="2" borderId="17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2" fontId="0" fillId="2" borderId="19" xfId="0" applyNumberFormat="1" applyFont="1" applyFill="1" applyBorder="1" applyAlignment="1">
      <alignment horizontal="right"/>
    </xf>
    <xf numFmtId="1" fontId="0" fillId="2" borderId="16" xfId="0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/>
    </xf>
    <xf numFmtId="3" fontId="0" fillId="2" borderId="16" xfId="0" applyNumberFormat="1" applyFont="1" applyFill="1" applyBorder="1" applyAlignment="1">
      <alignment horizontal="right"/>
    </xf>
    <xf numFmtId="2" fontId="0" fillId="2" borderId="20" xfId="0" applyNumberFormat="1" applyFont="1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2" borderId="15" xfId="0" applyFill="1" applyBorder="1" applyAlignment="1">
      <alignment/>
    </xf>
    <xf numFmtId="3" fontId="0" fillId="2" borderId="21" xfId="0" applyNumberFormat="1" applyFont="1" applyFill="1" applyBorder="1" applyAlignment="1">
      <alignment horizontal="right"/>
    </xf>
    <xf numFmtId="2" fontId="0" fillId="2" borderId="19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left" indent="1"/>
    </xf>
    <xf numFmtId="0" fontId="0" fillId="2" borderId="23" xfId="0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164" fontId="0" fillId="2" borderId="25" xfId="0" applyNumberFormat="1" applyFont="1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indent="1"/>
    </xf>
    <xf numFmtId="0" fontId="0" fillId="2" borderId="15" xfId="0" applyFill="1" applyBorder="1" applyAlignment="1">
      <alignment/>
    </xf>
    <xf numFmtId="3" fontId="0" fillId="2" borderId="16" xfId="0" applyNumberFormat="1" applyFont="1" applyFill="1" applyBorder="1" applyAlignment="1">
      <alignment horizontal="right"/>
    </xf>
    <xf numFmtId="3" fontId="0" fillId="2" borderId="33" xfId="0" applyNumberFormat="1" applyFont="1" applyFill="1" applyBorder="1" applyAlignment="1">
      <alignment/>
    </xf>
    <xf numFmtId="165" fontId="0" fillId="2" borderId="34" xfId="0" applyNumberFormat="1" applyFill="1" applyBorder="1" applyAlignment="1">
      <alignment/>
    </xf>
    <xf numFmtId="3" fontId="0" fillId="2" borderId="33" xfId="0" applyNumberFormat="1" applyFill="1" applyBorder="1" applyAlignment="1">
      <alignment/>
    </xf>
    <xf numFmtId="3" fontId="0" fillId="2" borderId="35" xfId="0" applyNumberFormat="1" applyFill="1" applyBorder="1" applyAlignment="1">
      <alignment horizontal="right"/>
    </xf>
    <xf numFmtId="165" fontId="0" fillId="2" borderId="36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37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0" fillId="2" borderId="16" xfId="0" applyNumberFormat="1" applyFill="1" applyBorder="1" applyAlignment="1" quotePrefix="1">
      <alignment horizontal="right"/>
    </xf>
    <xf numFmtId="3" fontId="0" fillId="2" borderId="16" xfId="0" applyNumberFormat="1" applyFill="1" applyBorder="1" applyAlignment="1" quotePrefix="1">
      <alignment/>
    </xf>
    <xf numFmtId="0" fontId="0" fillId="4" borderId="15" xfId="0" applyFont="1" applyFill="1" applyBorder="1" applyAlignment="1" applyProtection="1">
      <alignment horizontal="left" indent="1"/>
      <protection/>
    </xf>
    <xf numFmtId="3" fontId="0" fillId="2" borderId="16" xfId="0" applyNumberFormat="1" applyFont="1" applyFill="1" applyBorder="1" applyAlignment="1">
      <alignment/>
    </xf>
    <xf numFmtId="3" fontId="0" fillId="2" borderId="37" xfId="0" applyNumberFormat="1" applyFill="1" applyBorder="1" applyAlignment="1">
      <alignment/>
    </xf>
    <xf numFmtId="165" fontId="0" fillId="2" borderId="16" xfId="0" applyNumberFormat="1" applyFont="1" applyFill="1" applyBorder="1" applyAlignment="1">
      <alignment horizontal="right"/>
    </xf>
    <xf numFmtId="165" fontId="0" fillId="2" borderId="16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 horizontal="right"/>
    </xf>
    <xf numFmtId="165" fontId="0" fillId="2" borderId="16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/>
    </xf>
    <xf numFmtId="3" fontId="0" fillId="2" borderId="37" xfId="0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 horizontal="left" indent="1"/>
    </xf>
    <xf numFmtId="0" fontId="5" fillId="2" borderId="38" xfId="0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165" fontId="5" fillId="2" borderId="24" xfId="0" applyNumberFormat="1" applyFont="1" applyFill="1" applyBorder="1" applyAlignment="1">
      <alignment/>
    </xf>
    <xf numFmtId="3" fontId="5" fillId="2" borderId="39" xfId="0" applyNumberFormat="1" applyFont="1" applyFill="1" applyBorder="1" applyAlignment="1">
      <alignment/>
    </xf>
    <xf numFmtId="3" fontId="5" fillId="2" borderId="40" xfId="0" applyNumberFormat="1" applyFont="1" applyFill="1" applyBorder="1" applyAlignment="1">
      <alignment/>
    </xf>
    <xf numFmtId="0" fontId="4" fillId="0" borderId="0" xfId="0" applyFont="1" applyAlignment="1">
      <alignment vertical="top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zaklchar!#REF!</c:f>
              <c:strCache>
                <c:ptCount val="1"/>
                <c:pt idx="0">
                  <c:v/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1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zaklchar!#REF!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zaklchar!#REF!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zaklchar!#REF!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50"/>
        <c:axId val="29385529"/>
        <c:axId val="63143170"/>
      </c:bar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43170"/>
        <c:crosses val="autoZero"/>
        <c:auto val="1"/>
        <c:lblOffset val="0"/>
        <c:tickLblSkip val="1"/>
        <c:noMultiLvlLbl val="0"/>
      </c:catAx>
      <c:valAx>
        <c:axId val="63143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85529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0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0" y="2800350"/>
        <a:ext cx="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workbookViewId="0" topLeftCell="A10">
      <selection activeCell="K13" sqref="K13"/>
    </sheetView>
  </sheetViews>
  <sheetFormatPr defaultColWidth="9.00390625" defaultRowHeight="15.75" customHeight="1"/>
  <cols>
    <col min="1" max="2" width="12.875" style="0" customWidth="1"/>
    <col min="3" max="5" width="13.375" style="0" customWidth="1"/>
    <col min="6" max="6" width="14.375" style="0" customWidth="1"/>
    <col min="7" max="7" width="12.875" style="0" customWidth="1"/>
    <col min="8" max="9" width="13.375" style="0" customWidth="1"/>
    <col min="10" max="10" width="13.625" style="0" customWidth="1"/>
  </cols>
  <sheetData>
    <row r="1" spans="1:10" ht="14.25" customHeight="1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2"/>
    </row>
    <row r="2" spans="1:10" ht="12" customHeight="1">
      <c r="A2" s="4" t="s">
        <v>1</v>
      </c>
      <c r="B2" s="5"/>
      <c r="C2" s="6" t="s">
        <v>2</v>
      </c>
      <c r="D2" s="7"/>
      <c r="E2" s="8" t="s">
        <v>3</v>
      </c>
      <c r="F2" s="9" t="s">
        <v>1</v>
      </c>
      <c r="G2" s="5"/>
      <c r="H2" s="6" t="s">
        <v>2</v>
      </c>
      <c r="I2" s="10"/>
      <c r="J2" s="11" t="s">
        <v>3</v>
      </c>
    </row>
    <row r="3" spans="1:10" ht="12" customHeight="1">
      <c r="A3" s="12"/>
      <c r="B3" s="13"/>
      <c r="C3" s="14" t="s">
        <v>4</v>
      </c>
      <c r="D3" s="15" t="s">
        <v>5</v>
      </c>
      <c r="E3" s="16"/>
      <c r="F3" s="17"/>
      <c r="G3" s="13"/>
      <c r="H3" s="14" t="s">
        <v>4</v>
      </c>
      <c r="I3" s="18" t="s">
        <v>5</v>
      </c>
      <c r="J3" s="19"/>
    </row>
    <row r="4" spans="1:10" ht="12" customHeight="1">
      <c r="A4" s="20">
        <v>-499</v>
      </c>
      <c r="B4" s="21"/>
      <c r="C4" s="22">
        <v>3</v>
      </c>
      <c r="D4" s="23">
        <v>1023</v>
      </c>
      <c r="E4" s="24">
        <f>+D4/$I$9*100</f>
        <v>0.08610197908302655</v>
      </c>
      <c r="F4" s="25" t="s">
        <v>6</v>
      </c>
      <c r="G4" s="26"/>
      <c r="H4" s="27">
        <v>2</v>
      </c>
      <c r="I4" s="28">
        <v>29271</v>
      </c>
      <c r="J4" s="29">
        <f>+I4/$I$9*100</f>
        <v>2.46362759505305</v>
      </c>
    </row>
    <row r="5" spans="1:10" ht="12" customHeight="1">
      <c r="A5" s="20" t="s">
        <v>7</v>
      </c>
      <c r="B5" s="21"/>
      <c r="C5" s="22">
        <v>4</v>
      </c>
      <c r="D5" s="23">
        <v>2595</v>
      </c>
      <c r="E5" s="24">
        <f>+D5/$I$9*100</f>
        <v>0.2184111786123694</v>
      </c>
      <c r="F5" s="25" t="s">
        <v>8</v>
      </c>
      <c r="G5" s="26"/>
      <c r="H5" s="30">
        <v>7</v>
      </c>
      <c r="I5" s="28">
        <v>258087</v>
      </c>
      <c r="J5" s="29">
        <f>+I5/$I$9*100</f>
        <v>21.72219108074396</v>
      </c>
    </row>
    <row r="6" spans="1:10" ht="12" customHeight="1">
      <c r="A6" s="20" t="s">
        <v>9</v>
      </c>
      <c r="B6" s="31"/>
      <c r="C6" s="22">
        <v>7</v>
      </c>
      <c r="D6" s="23">
        <v>9754</v>
      </c>
      <c r="E6" s="24">
        <f>+D6/$I$9*100</f>
        <v>0.8209566998786324</v>
      </c>
      <c r="F6" s="25" t="s">
        <v>10</v>
      </c>
      <c r="G6" s="26"/>
      <c r="H6" s="30">
        <v>6</v>
      </c>
      <c r="I6" s="28">
        <v>438617</v>
      </c>
      <c r="J6" s="29">
        <f>+I6/$I$9*100</f>
        <v>36.916707487253035</v>
      </c>
    </row>
    <row r="7" spans="1:10" ht="12" customHeight="1">
      <c r="A7" s="20" t="s">
        <v>11</v>
      </c>
      <c r="B7" s="21"/>
      <c r="C7" s="22">
        <v>15</v>
      </c>
      <c r="D7" s="23">
        <v>40374</v>
      </c>
      <c r="E7" s="24">
        <f>+D7/$I$9*100</f>
        <v>3.39812444134713</v>
      </c>
      <c r="F7" s="25" t="s">
        <v>12</v>
      </c>
      <c r="G7" s="32"/>
      <c r="H7" s="33">
        <v>3</v>
      </c>
      <c r="I7" s="33">
        <v>337732</v>
      </c>
      <c r="J7" s="29">
        <f>+I7/$I$9*100</f>
        <v>28.425604691758284</v>
      </c>
    </row>
    <row r="8" spans="1:10" ht="12" customHeight="1">
      <c r="A8" s="20" t="s">
        <v>13</v>
      </c>
      <c r="B8" s="21"/>
      <c r="C8" s="22">
        <v>10</v>
      </c>
      <c r="D8" s="23">
        <v>70673</v>
      </c>
      <c r="E8" s="34">
        <f>+D8/$I$9*100</f>
        <v>5.948274846270514</v>
      </c>
      <c r="F8" s="35"/>
      <c r="G8" s="36"/>
      <c r="H8" s="30"/>
      <c r="I8" s="37"/>
      <c r="J8" s="38"/>
    </row>
    <row r="9" spans="1:10" ht="12" customHeight="1" thickBot="1">
      <c r="A9" s="39" t="s">
        <v>14</v>
      </c>
      <c r="B9" s="40"/>
      <c r="C9" s="41"/>
      <c r="D9" s="41"/>
      <c r="E9" s="41"/>
      <c r="F9" s="42"/>
      <c r="G9" s="40"/>
      <c r="H9" s="43">
        <f>SUM(C4:C8,H4:H7)</f>
        <v>57</v>
      </c>
      <c r="I9" s="43">
        <f>SUM(D4:D8,I4:I7)</f>
        <v>1188126</v>
      </c>
      <c r="J9" s="44">
        <f>+E4+E5+E6+E7+E8+J4+J5+J6+J7</f>
        <v>100</v>
      </c>
    </row>
    <row r="10" spans="1:10" ht="20.25" customHeight="1" thickBot="1">
      <c r="A10" s="1" t="s">
        <v>15</v>
      </c>
      <c r="B10" s="2"/>
      <c r="C10" s="2"/>
      <c r="D10" s="3"/>
      <c r="E10" s="3"/>
      <c r="F10" s="3"/>
      <c r="G10" s="3"/>
      <c r="H10" s="3"/>
      <c r="I10" s="3"/>
      <c r="J10" s="3"/>
    </row>
    <row r="11" spans="1:10" ht="24.75" customHeight="1">
      <c r="A11" s="45" t="s">
        <v>16</v>
      </c>
      <c r="B11" s="46"/>
      <c r="C11" s="47" t="s">
        <v>82</v>
      </c>
      <c r="D11" s="47" t="s">
        <v>17</v>
      </c>
      <c r="E11" s="47" t="s">
        <v>83</v>
      </c>
      <c r="F11" s="47" t="s">
        <v>18</v>
      </c>
      <c r="G11" s="48" t="s">
        <v>19</v>
      </c>
      <c r="H11" s="47" t="s">
        <v>20</v>
      </c>
      <c r="I11" s="48" t="s">
        <v>21</v>
      </c>
      <c r="J11" s="49" t="s">
        <v>22</v>
      </c>
    </row>
    <row r="12" spans="1:10" ht="23.25" customHeight="1">
      <c r="A12" s="50"/>
      <c r="B12" s="51"/>
      <c r="C12" s="52"/>
      <c r="D12" s="53"/>
      <c r="E12" s="53"/>
      <c r="F12" s="53"/>
      <c r="G12" s="54"/>
      <c r="H12" s="55"/>
      <c r="I12" s="54"/>
      <c r="J12" s="56"/>
    </row>
    <row r="13" spans="1:10" ht="12.75" customHeight="1">
      <c r="A13" s="57" t="s">
        <v>23</v>
      </c>
      <c r="B13" s="58"/>
      <c r="C13" s="59">
        <v>550</v>
      </c>
      <c r="D13" s="59">
        <v>31582</v>
      </c>
      <c r="E13" s="22">
        <f aca="true" t="shared" si="0" ref="E13:E44">+D13/C13*100</f>
        <v>5742.181818181818</v>
      </c>
      <c r="F13" s="22">
        <v>20</v>
      </c>
      <c r="G13" s="60">
        <v>7</v>
      </c>
      <c r="H13" s="61">
        <v>43.2</v>
      </c>
      <c r="I13" s="62">
        <v>68</v>
      </c>
      <c r="J13" s="63">
        <v>28310</v>
      </c>
    </row>
    <row r="14" spans="1:10" ht="12.75" customHeight="1">
      <c r="A14" s="57" t="s">
        <v>24</v>
      </c>
      <c r="B14" s="58"/>
      <c r="C14" s="59">
        <v>419</v>
      </c>
      <c r="D14" s="59">
        <v>47445</v>
      </c>
      <c r="E14" s="22">
        <f t="shared" si="0"/>
        <v>11323.389021479714</v>
      </c>
      <c r="F14" s="22">
        <v>22</v>
      </c>
      <c r="G14" s="22">
        <v>4</v>
      </c>
      <c r="H14" s="64">
        <v>43.2</v>
      </c>
      <c r="I14" s="65">
        <v>67</v>
      </c>
      <c r="J14" s="66">
        <v>26192</v>
      </c>
    </row>
    <row r="15" spans="1:10" ht="12.75" customHeight="1">
      <c r="A15" s="57" t="s">
        <v>25</v>
      </c>
      <c r="B15" s="58"/>
      <c r="C15" s="59">
        <v>650</v>
      </c>
      <c r="D15" s="59">
        <v>69973</v>
      </c>
      <c r="E15" s="22">
        <f t="shared" si="0"/>
        <v>10765.076923076922</v>
      </c>
      <c r="F15" s="22">
        <v>26</v>
      </c>
      <c r="G15" s="22">
        <v>4</v>
      </c>
      <c r="H15" s="64">
        <v>43.1</v>
      </c>
      <c r="I15" s="65">
        <v>157</v>
      </c>
      <c r="J15" s="66">
        <v>29464</v>
      </c>
    </row>
    <row r="16" spans="1:10" ht="12.75" customHeight="1">
      <c r="A16" s="57" t="s">
        <v>26</v>
      </c>
      <c r="B16" s="58"/>
      <c r="C16" s="59">
        <v>2419</v>
      </c>
      <c r="D16" s="59">
        <v>128826</v>
      </c>
      <c r="E16" s="22">
        <f t="shared" si="0"/>
        <v>5325.589086399339</v>
      </c>
      <c r="F16" s="22">
        <v>81</v>
      </c>
      <c r="G16" s="22">
        <v>10</v>
      </c>
      <c r="H16" s="64">
        <v>44.2</v>
      </c>
      <c r="I16" s="65">
        <v>428</v>
      </c>
      <c r="J16" s="66">
        <v>52363</v>
      </c>
    </row>
    <row r="17" spans="1:10" ht="12.75" customHeight="1">
      <c r="A17" s="57" t="s">
        <v>27</v>
      </c>
      <c r="B17" s="58"/>
      <c r="C17" s="59">
        <v>810</v>
      </c>
      <c r="D17" s="59">
        <v>7039</v>
      </c>
      <c r="E17" s="22">
        <f t="shared" si="0"/>
        <v>869.0123456790124</v>
      </c>
      <c r="F17" s="22">
        <v>13</v>
      </c>
      <c r="G17" s="22">
        <v>1</v>
      </c>
      <c r="H17" s="64">
        <v>36.3</v>
      </c>
      <c r="I17" s="65">
        <v>66</v>
      </c>
      <c r="J17" s="66">
        <v>2348</v>
      </c>
    </row>
    <row r="18" spans="1:10" ht="12.75" customHeight="1">
      <c r="A18" s="57" t="s">
        <v>28</v>
      </c>
      <c r="B18" s="58"/>
      <c r="C18" s="59">
        <v>2783</v>
      </c>
      <c r="D18" s="59">
        <v>80233</v>
      </c>
      <c r="E18" s="22">
        <f t="shared" si="0"/>
        <v>2882.9680201221704</v>
      </c>
      <c r="F18" s="22">
        <v>71</v>
      </c>
      <c r="G18" s="22">
        <v>8</v>
      </c>
      <c r="H18" s="64">
        <v>40</v>
      </c>
      <c r="I18" s="65">
        <v>285</v>
      </c>
      <c r="J18" s="66">
        <v>29705</v>
      </c>
    </row>
    <row r="19" spans="1:10" ht="12.75" customHeight="1">
      <c r="A19" s="57" t="s">
        <v>29</v>
      </c>
      <c r="B19" s="58"/>
      <c r="C19" s="59">
        <v>759</v>
      </c>
      <c r="D19" s="59">
        <v>2207</v>
      </c>
      <c r="E19" s="22">
        <f t="shared" si="0"/>
        <v>290.77733860342556</v>
      </c>
      <c r="F19" s="22">
        <v>9</v>
      </c>
      <c r="G19" s="22">
        <v>2</v>
      </c>
      <c r="H19" s="64">
        <v>41.1</v>
      </c>
      <c r="I19" s="65">
        <v>15</v>
      </c>
      <c r="J19" s="66">
        <v>707</v>
      </c>
    </row>
    <row r="20" spans="1:10" ht="12.75" customHeight="1">
      <c r="A20" s="57" t="s">
        <v>30</v>
      </c>
      <c r="B20" s="58"/>
      <c r="C20" s="59">
        <v>4154</v>
      </c>
      <c r="D20" s="59">
        <v>99114</v>
      </c>
      <c r="E20" s="22">
        <f t="shared" si="0"/>
        <v>2385.989407799711</v>
      </c>
      <c r="F20" s="22">
        <v>65</v>
      </c>
      <c r="G20" s="22">
        <v>10</v>
      </c>
      <c r="H20" s="64">
        <v>44.3</v>
      </c>
      <c r="I20" s="65">
        <v>215</v>
      </c>
      <c r="J20" s="66">
        <v>37322</v>
      </c>
    </row>
    <row r="21" spans="1:10" ht="12.75" customHeight="1">
      <c r="A21" s="57" t="s">
        <v>31</v>
      </c>
      <c r="B21" s="58"/>
      <c r="C21" s="59">
        <v>248</v>
      </c>
      <c r="D21" s="59">
        <v>1026</v>
      </c>
      <c r="E21" s="22">
        <f t="shared" si="0"/>
        <v>413.7096774193548</v>
      </c>
      <c r="F21" s="22">
        <v>4</v>
      </c>
      <c r="G21" s="22">
        <v>1</v>
      </c>
      <c r="H21" s="64">
        <v>41</v>
      </c>
      <c r="I21" s="65">
        <v>12</v>
      </c>
      <c r="J21" s="66">
        <v>327</v>
      </c>
    </row>
    <row r="22" spans="1:10" ht="12.75" customHeight="1">
      <c r="A22" s="57" t="s">
        <v>32</v>
      </c>
      <c r="B22" s="58"/>
      <c r="C22" s="59">
        <v>368</v>
      </c>
      <c r="D22" s="59">
        <v>2689</v>
      </c>
      <c r="E22" s="22">
        <f t="shared" si="0"/>
        <v>730.7065217391305</v>
      </c>
      <c r="F22" s="22">
        <v>4</v>
      </c>
      <c r="G22" s="22">
        <v>1</v>
      </c>
      <c r="H22" s="64">
        <v>38.1</v>
      </c>
      <c r="I22" s="65">
        <v>7</v>
      </c>
      <c r="J22" s="66">
        <v>743</v>
      </c>
    </row>
    <row r="23" spans="1:10" ht="12.75" customHeight="1">
      <c r="A23" s="57" t="s">
        <v>33</v>
      </c>
      <c r="B23" s="58"/>
      <c r="C23" s="59">
        <v>327</v>
      </c>
      <c r="D23" s="59">
        <v>621</v>
      </c>
      <c r="E23" s="22">
        <f t="shared" si="0"/>
        <v>189.90825688073394</v>
      </c>
      <c r="F23" s="22">
        <v>2</v>
      </c>
      <c r="G23" s="22">
        <v>1</v>
      </c>
      <c r="H23" s="64">
        <v>36</v>
      </c>
      <c r="I23" s="67" t="s">
        <v>34</v>
      </c>
      <c r="J23" s="66">
        <v>331</v>
      </c>
    </row>
    <row r="24" spans="1:10" ht="12.75" customHeight="1">
      <c r="A24" s="57" t="s">
        <v>35</v>
      </c>
      <c r="B24" s="58"/>
      <c r="C24" s="59">
        <v>512</v>
      </c>
      <c r="D24" s="59">
        <v>5697</v>
      </c>
      <c r="E24" s="22">
        <f t="shared" si="0"/>
        <v>1112.6953125</v>
      </c>
      <c r="F24" s="22">
        <v>9</v>
      </c>
      <c r="G24" s="22">
        <v>2</v>
      </c>
      <c r="H24" s="64">
        <v>41.8</v>
      </c>
      <c r="I24" s="65">
        <v>5</v>
      </c>
      <c r="J24" s="66">
        <v>2022</v>
      </c>
    </row>
    <row r="25" spans="1:10" ht="12.75" customHeight="1">
      <c r="A25" s="57" t="s">
        <v>36</v>
      </c>
      <c r="B25" s="58"/>
      <c r="C25" s="59">
        <v>712</v>
      </c>
      <c r="D25" s="59">
        <v>39464</v>
      </c>
      <c r="E25" s="22">
        <f t="shared" si="0"/>
        <v>5542.696629213483</v>
      </c>
      <c r="F25" s="22">
        <v>20</v>
      </c>
      <c r="G25" s="22">
        <v>3</v>
      </c>
      <c r="H25" s="64">
        <v>42.9</v>
      </c>
      <c r="I25" s="65">
        <v>309</v>
      </c>
      <c r="J25" s="66">
        <v>16419</v>
      </c>
    </row>
    <row r="26" spans="1:10" ht="12.75" customHeight="1">
      <c r="A26" s="57" t="s">
        <v>37</v>
      </c>
      <c r="B26" s="58"/>
      <c r="C26" s="59">
        <v>338</v>
      </c>
      <c r="D26" s="59">
        <v>1005</v>
      </c>
      <c r="E26" s="22">
        <f t="shared" si="0"/>
        <v>297.3372781065089</v>
      </c>
      <c r="F26" s="22">
        <v>4</v>
      </c>
      <c r="G26" s="22">
        <v>1</v>
      </c>
      <c r="H26" s="64">
        <v>41</v>
      </c>
      <c r="I26" s="67" t="s">
        <v>34</v>
      </c>
      <c r="J26" s="66">
        <v>537</v>
      </c>
    </row>
    <row r="27" spans="1:10" ht="12.75" customHeight="1">
      <c r="A27" s="57" t="s">
        <v>38</v>
      </c>
      <c r="B27" s="58"/>
      <c r="C27" s="59">
        <v>2180</v>
      </c>
      <c r="D27" s="59">
        <v>100028</v>
      </c>
      <c r="E27" s="22">
        <f t="shared" si="0"/>
        <v>4588.440366972477</v>
      </c>
      <c r="F27" s="22">
        <v>58</v>
      </c>
      <c r="G27" s="22">
        <v>9</v>
      </c>
      <c r="H27" s="64">
        <v>41.9</v>
      </c>
      <c r="I27" s="65">
        <v>886</v>
      </c>
      <c r="J27" s="66">
        <v>33496</v>
      </c>
    </row>
    <row r="28" spans="1:10" ht="12.75" customHeight="1">
      <c r="A28" s="57" t="s">
        <v>39</v>
      </c>
      <c r="B28" s="58"/>
      <c r="C28" s="59">
        <v>339</v>
      </c>
      <c r="D28" s="59">
        <v>739</v>
      </c>
      <c r="E28" s="22">
        <f t="shared" si="0"/>
        <v>217.99410029498526</v>
      </c>
      <c r="F28" s="22">
        <v>3</v>
      </c>
      <c r="G28" s="22">
        <v>1</v>
      </c>
      <c r="H28" s="64">
        <v>38.3</v>
      </c>
      <c r="I28" s="65">
        <v>1</v>
      </c>
      <c r="J28" s="66">
        <v>274</v>
      </c>
    </row>
    <row r="29" spans="1:10" ht="12.75" customHeight="1">
      <c r="A29" s="57" t="s">
        <v>40</v>
      </c>
      <c r="B29" s="58"/>
      <c r="C29" s="59">
        <v>738</v>
      </c>
      <c r="D29" s="59">
        <v>2739</v>
      </c>
      <c r="E29" s="22">
        <f t="shared" si="0"/>
        <v>371.1382113821138</v>
      </c>
      <c r="F29" s="22">
        <v>9</v>
      </c>
      <c r="G29" s="22">
        <v>1</v>
      </c>
      <c r="H29" s="64">
        <v>40.8</v>
      </c>
      <c r="I29" s="65">
        <v>28</v>
      </c>
      <c r="J29" s="66">
        <v>950</v>
      </c>
    </row>
    <row r="30" spans="1:10" ht="12.75" customHeight="1">
      <c r="A30" s="57" t="s">
        <v>41</v>
      </c>
      <c r="B30" s="58"/>
      <c r="C30" s="59">
        <v>499</v>
      </c>
      <c r="D30" s="59">
        <v>3067</v>
      </c>
      <c r="E30" s="22">
        <f t="shared" si="0"/>
        <v>614.629258517034</v>
      </c>
      <c r="F30" s="22">
        <v>5</v>
      </c>
      <c r="G30" s="22">
        <v>1</v>
      </c>
      <c r="H30" s="64">
        <v>39.7</v>
      </c>
      <c r="I30" s="65">
        <v>28</v>
      </c>
      <c r="J30" s="66">
        <v>1029</v>
      </c>
    </row>
    <row r="31" spans="1:10" ht="12.75" customHeight="1">
      <c r="A31" s="57" t="s">
        <v>42</v>
      </c>
      <c r="B31" s="58"/>
      <c r="C31" s="59">
        <v>1298</v>
      </c>
      <c r="D31" s="59">
        <v>44882</v>
      </c>
      <c r="E31" s="22">
        <f t="shared" si="0"/>
        <v>3457.7812018489985</v>
      </c>
      <c r="F31" s="22">
        <v>39</v>
      </c>
      <c r="G31" s="22">
        <v>7</v>
      </c>
      <c r="H31" s="64">
        <v>42.6</v>
      </c>
      <c r="I31" s="65">
        <v>28</v>
      </c>
      <c r="J31" s="66">
        <v>14368</v>
      </c>
    </row>
    <row r="32" spans="1:10" ht="12.75" customHeight="1">
      <c r="A32" s="57" t="s">
        <v>43</v>
      </c>
      <c r="B32" s="58"/>
      <c r="C32" s="59">
        <v>1853</v>
      </c>
      <c r="D32" s="59">
        <v>108195</v>
      </c>
      <c r="E32" s="22">
        <f t="shared" si="0"/>
        <v>5838.909875876956</v>
      </c>
      <c r="F32" s="22">
        <v>60</v>
      </c>
      <c r="G32" s="22">
        <v>9</v>
      </c>
      <c r="H32" s="64">
        <v>45</v>
      </c>
      <c r="I32" s="65">
        <v>443</v>
      </c>
      <c r="J32" s="66">
        <v>34867</v>
      </c>
    </row>
    <row r="33" spans="1:10" ht="12.75" customHeight="1">
      <c r="A33" s="57" t="s">
        <v>44</v>
      </c>
      <c r="B33" s="58"/>
      <c r="C33" s="59">
        <v>979</v>
      </c>
      <c r="D33" s="59">
        <v>78948</v>
      </c>
      <c r="E33" s="22">
        <f t="shared" si="0"/>
        <v>8064.14708886619</v>
      </c>
      <c r="F33" s="22">
        <v>22</v>
      </c>
      <c r="G33" s="22">
        <v>2</v>
      </c>
      <c r="H33" s="64">
        <v>39.4</v>
      </c>
      <c r="I33" s="65">
        <v>3</v>
      </c>
      <c r="J33" s="66">
        <v>23085</v>
      </c>
    </row>
    <row r="34" spans="1:10" ht="12.75" customHeight="1">
      <c r="A34" s="57" t="s">
        <v>45</v>
      </c>
      <c r="B34" s="58"/>
      <c r="C34" s="59">
        <v>343</v>
      </c>
      <c r="D34" s="59">
        <v>570</v>
      </c>
      <c r="E34" s="22">
        <f t="shared" si="0"/>
        <v>166.1807580174927</v>
      </c>
      <c r="F34" s="22">
        <v>2</v>
      </c>
      <c r="G34" s="22">
        <v>1</v>
      </c>
      <c r="H34" s="64">
        <v>37.1</v>
      </c>
      <c r="I34" s="65">
        <v>27</v>
      </c>
      <c r="J34" s="66">
        <v>141</v>
      </c>
    </row>
    <row r="35" spans="1:10" ht="12.75" customHeight="1">
      <c r="A35" s="57" t="s">
        <v>46</v>
      </c>
      <c r="B35" s="58"/>
      <c r="C35" s="59">
        <v>500</v>
      </c>
      <c r="D35" s="59">
        <v>2311</v>
      </c>
      <c r="E35" s="22">
        <f t="shared" si="0"/>
        <v>462.2</v>
      </c>
      <c r="F35" s="22">
        <v>6</v>
      </c>
      <c r="G35" s="22">
        <v>1</v>
      </c>
      <c r="H35" s="64">
        <v>38</v>
      </c>
      <c r="I35" s="65">
        <v>18</v>
      </c>
      <c r="J35" s="66">
        <v>909</v>
      </c>
    </row>
    <row r="36" spans="1:10" ht="12.75" customHeight="1">
      <c r="A36" s="57" t="s">
        <v>47</v>
      </c>
      <c r="B36" s="58"/>
      <c r="C36" s="59">
        <v>370</v>
      </c>
      <c r="D36" s="59">
        <v>2277</v>
      </c>
      <c r="E36" s="22">
        <f t="shared" si="0"/>
        <v>615.4054054054054</v>
      </c>
      <c r="F36" s="22">
        <v>4</v>
      </c>
      <c r="G36" s="22">
        <v>1</v>
      </c>
      <c r="H36" s="64">
        <v>34.5</v>
      </c>
      <c r="I36" s="65">
        <v>45</v>
      </c>
      <c r="J36" s="66">
        <v>706</v>
      </c>
    </row>
    <row r="37" spans="1:10" ht="12.75" customHeight="1">
      <c r="A37" s="57" t="s">
        <v>48</v>
      </c>
      <c r="B37" s="58"/>
      <c r="C37" s="59">
        <v>2332</v>
      </c>
      <c r="D37" s="59">
        <v>54208</v>
      </c>
      <c r="E37" s="22">
        <f t="shared" si="0"/>
        <v>2324.528301886792</v>
      </c>
      <c r="F37" s="22">
        <v>42</v>
      </c>
      <c r="G37" s="22">
        <v>5</v>
      </c>
      <c r="H37" s="64">
        <v>38.9</v>
      </c>
      <c r="I37" s="65">
        <v>229</v>
      </c>
      <c r="J37" s="66">
        <v>20649</v>
      </c>
    </row>
    <row r="38" spans="1:10" ht="12.75" customHeight="1">
      <c r="A38" s="57" t="s">
        <v>49</v>
      </c>
      <c r="B38" s="58"/>
      <c r="C38" s="59">
        <v>526</v>
      </c>
      <c r="D38" s="59">
        <v>9348</v>
      </c>
      <c r="E38" s="22">
        <f t="shared" si="0"/>
        <v>1777.1863117870723</v>
      </c>
      <c r="F38" s="22">
        <v>19</v>
      </c>
      <c r="G38" s="22">
        <v>2</v>
      </c>
      <c r="H38" s="64">
        <v>35.5</v>
      </c>
      <c r="I38" s="65">
        <v>43</v>
      </c>
      <c r="J38" s="66">
        <v>3965</v>
      </c>
    </row>
    <row r="39" spans="1:10" ht="12.75" customHeight="1">
      <c r="A39" s="57" t="s">
        <v>50</v>
      </c>
      <c r="B39" s="58"/>
      <c r="C39" s="59">
        <v>1294</v>
      </c>
      <c r="D39" s="59">
        <v>55475</v>
      </c>
      <c r="E39" s="22">
        <f t="shared" si="0"/>
        <v>4287.094281298299</v>
      </c>
      <c r="F39" s="22">
        <v>34</v>
      </c>
      <c r="G39" s="22">
        <v>4</v>
      </c>
      <c r="H39" s="64">
        <v>33.9</v>
      </c>
      <c r="I39" s="65">
        <v>91</v>
      </c>
      <c r="J39" s="66">
        <v>15906</v>
      </c>
    </row>
    <row r="40" spans="1:10" ht="12.75" customHeight="1">
      <c r="A40" s="57" t="s">
        <v>51</v>
      </c>
      <c r="B40" s="58"/>
      <c r="C40" s="59">
        <v>1016</v>
      </c>
      <c r="D40" s="59">
        <v>2854</v>
      </c>
      <c r="E40" s="22">
        <f t="shared" si="0"/>
        <v>280.9055118110236</v>
      </c>
      <c r="F40" s="22">
        <v>11</v>
      </c>
      <c r="G40" s="22">
        <v>4</v>
      </c>
      <c r="H40" s="64">
        <v>40.1</v>
      </c>
      <c r="I40" s="65">
        <v>3</v>
      </c>
      <c r="J40" s="66">
        <v>1004</v>
      </c>
    </row>
    <row r="41" spans="1:10" ht="12.75" customHeight="1">
      <c r="A41" s="57" t="s">
        <v>52</v>
      </c>
      <c r="B41" s="58"/>
      <c r="C41" s="59">
        <v>1391</v>
      </c>
      <c r="D41" s="59">
        <v>42050</v>
      </c>
      <c r="E41" s="22">
        <f t="shared" si="0"/>
        <v>3023.0050323508267</v>
      </c>
      <c r="F41" s="22">
        <v>31</v>
      </c>
      <c r="G41" s="22">
        <v>4</v>
      </c>
      <c r="H41" s="64">
        <v>35.5</v>
      </c>
      <c r="I41" s="65">
        <v>273</v>
      </c>
      <c r="J41" s="66">
        <v>11001</v>
      </c>
    </row>
    <row r="42" spans="1:10" ht="12.75" customHeight="1">
      <c r="A42" s="57" t="s">
        <v>53</v>
      </c>
      <c r="B42" s="58"/>
      <c r="C42" s="59">
        <v>576</v>
      </c>
      <c r="D42" s="59">
        <v>1972</v>
      </c>
      <c r="E42" s="22">
        <f t="shared" si="0"/>
        <v>342.36111111111114</v>
      </c>
      <c r="F42" s="22">
        <v>7</v>
      </c>
      <c r="G42" s="22">
        <v>1</v>
      </c>
      <c r="H42" s="64">
        <v>41.6</v>
      </c>
      <c r="I42" s="68" t="s">
        <v>34</v>
      </c>
      <c r="J42" s="66">
        <v>723</v>
      </c>
    </row>
    <row r="43" spans="1:10" ht="12.75" customHeight="1">
      <c r="A43" s="57" t="s">
        <v>54</v>
      </c>
      <c r="B43" s="58"/>
      <c r="C43" s="59">
        <v>1025</v>
      </c>
      <c r="D43" s="59">
        <v>27572</v>
      </c>
      <c r="E43" s="22">
        <f t="shared" si="0"/>
        <v>2689.951219512195</v>
      </c>
      <c r="F43" s="22">
        <v>21</v>
      </c>
      <c r="G43" s="22">
        <v>2</v>
      </c>
      <c r="H43" s="64">
        <v>38.4</v>
      </c>
      <c r="I43" s="68" t="s">
        <v>34</v>
      </c>
      <c r="J43" s="66">
        <v>8459</v>
      </c>
    </row>
    <row r="44" spans="1:10" ht="12.75" customHeight="1">
      <c r="A44" s="57" t="s">
        <v>55</v>
      </c>
      <c r="B44" s="58"/>
      <c r="C44" s="59">
        <v>476</v>
      </c>
      <c r="D44" s="59">
        <v>1368</v>
      </c>
      <c r="E44" s="22">
        <f t="shared" si="0"/>
        <v>287.39495798319325</v>
      </c>
      <c r="F44" s="22">
        <v>7</v>
      </c>
      <c r="G44" s="22">
        <v>1</v>
      </c>
      <c r="H44" s="64">
        <v>40.8</v>
      </c>
      <c r="I44" s="67" t="s">
        <v>34</v>
      </c>
      <c r="J44" s="66">
        <v>610</v>
      </c>
    </row>
    <row r="45" spans="1:10" ht="12.75" customHeight="1">
      <c r="A45" s="57" t="s">
        <v>56</v>
      </c>
      <c r="B45" s="58"/>
      <c r="C45" s="59">
        <v>850</v>
      </c>
      <c r="D45" s="59">
        <v>2410</v>
      </c>
      <c r="E45" s="22">
        <f aca="true" t="shared" si="1" ref="E45:E70">+D45/C45*100</f>
        <v>283.5294117647059</v>
      </c>
      <c r="F45" s="22">
        <v>4</v>
      </c>
      <c r="G45" s="22">
        <v>2</v>
      </c>
      <c r="H45" s="64">
        <v>39.3</v>
      </c>
      <c r="I45" s="69">
        <v>3</v>
      </c>
      <c r="J45" s="66">
        <v>701</v>
      </c>
    </row>
    <row r="46" spans="1:10" ht="12.75" customHeight="1">
      <c r="A46" s="57" t="s">
        <v>57</v>
      </c>
      <c r="B46" s="58"/>
      <c r="C46" s="59">
        <v>179</v>
      </c>
      <c r="D46" s="59">
        <v>6142</v>
      </c>
      <c r="E46" s="22">
        <f t="shared" si="1"/>
        <v>3431.2849162011175</v>
      </c>
      <c r="F46" s="22">
        <v>4</v>
      </c>
      <c r="G46" s="22">
        <v>1</v>
      </c>
      <c r="H46" s="64">
        <v>33.9</v>
      </c>
      <c r="I46" s="68" t="s">
        <v>34</v>
      </c>
      <c r="J46" s="66">
        <v>1700</v>
      </c>
    </row>
    <row r="47" spans="1:10" ht="12.75" customHeight="1">
      <c r="A47" s="57" t="s">
        <v>58</v>
      </c>
      <c r="B47" s="70"/>
      <c r="C47" s="33">
        <v>297</v>
      </c>
      <c r="D47" s="59">
        <v>1218</v>
      </c>
      <c r="E47" s="22">
        <f t="shared" si="1"/>
        <v>410.1010101010101</v>
      </c>
      <c r="F47" s="22">
        <v>7</v>
      </c>
      <c r="G47" s="22">
        <v>1</v>
      </c>
      <c r="H47" s="64">
        <v>39.3</v>
      </c>
      <c r="I47" s="65">
        <v>2</v>
      </c>
      <c r="J47" s="66">
        <v>511</v>
      </c>
    </row>
    <row r="48" spans="1:10" ht="12.75" customHeight="1">
      <c r="A48" s="57" t="s">
        <v>59</v>
      </c>
      <c r="B48" s="70"/>
      <c r="C48" s="33">
        <v>931</v>
      </c>
      <c r="D48" s="59">
        <v>7943</v>
      </c>
      <c r="E48" s="22">
        <f t="shared" si="1"/>
        <v>853.1686358754027</v>
      </c>
      <c r="F48" s="22">
        <v>10</v>
      </c>
      <c r="G48" s="22">
        <v>1</v>
      </c>
      <c r="H48" s="64">
        <v>39.8</v>
      </c>
      <c r="I48" s="65">
        <v>7</v>
      </c>
      <c r="J48" s="66">
        <v>2569</v>
      </c>
    </row>
    <row r="49" spans="1:10" ht="12.75" customHeight="1">
      <c r="A49" s="57" t="s">
        <v>60</v>
      </c>
      <c r="B49" s="70"/>
      <c r="C49" s="33">
        <v>821</v>
      </c>
      <c r="D49" s="59">
        <v>1927</v>
      </c>
      <c r="E49" s="22">
        <f t="shared" si="1"/>
        <v>234.7137637028015</v>
      </c>
      <c r="F49" s="22">
        <v>3</v>
      </c>
      <c r="G49" s="22">
        <v>1</v>
      </c>
      <c r="H49" s="64">
        <v>39</v>
      </c>
      <c r="I49" s="65">
        <v>20</v>
      </c>
      <c r="J49" s="66">
        <v>633</v>
      </c>
    </row>
    <row r="50" spans="1:10" ht="12.75" customHeight="1">
      <c r="A50" s="57" t="s">
        <v>61</v>
      </c>
      <c r="B50" s="70"/>
      <c r="C50" s="33">
        <v>272</v>
      </c>
      <c r="D50" s="59">
        <v>594</v>
      </c>
      <c r="E50" s="22">
        <f t="shared" si="1"/>
        <v>218.38235294117646</v>
      </c>
      <c r="F50" s="22">
        <v>4</v>
      </c>
      <c r="G50" s="22">
        <v>1</v>
      </c>
      <c r="H50" s="64">
        <v>41.4</v>
      </c>
      <c r="I50" s="65">
        <v>6</v>
      </c>
      <c r="J50" s="66">
        <v>141</v>
      </c>
    </row>
    <row r="51" spans="1:10" ht="12.75" customHeight="1">
      <c r="A51" s="57" t="s">
        <v>62</v>
      </c>
      <c r="B51" s="70"/>
      <c r="C51" s="33">
        <v>602</v>
      </c>
      <c r="D51" s="59">
        <v>1819</v>
      </c>
      <c r="E51" s="22">
        <f t="shared" si="1"/>
        <v>302.1594684385382</v>
      </c>
      <c r="F51" s="22">
        <v>11</v>
      </c>
      <c r="G51" s="22">
        <v>2</v>
      </c>
      <c r="H51" s="64">
        <v>41.6</v>
      </c>
      <c r="I51" s="65">
        <v>6</v>
      </c>
      <c r="J51" s="66">
        <v>675</v>
      </c>
    </row>
    <row r="52" spans="1:10" ht="12.75" customHeight="1">
      <c r="A52" s="57" t="s">
        <v>63</v>
      </c>
      <c r="B52" s="70"/>
      <c r="C52" s="33">
        <v>985</v>
      </c>
      <c r="D52" s="59">
        <v>8284</v>
      </c>
      <c r="E52" s="22">
        <f t="shared" si="1"/>
        <v>841.015228426396</v>
      </c>
      <c r="F52" s="22">
        <v>12</v>
      </c>
      <c r="G52" s="22">
        <v>2</v>
      </c>
      <c r="H52" s="64">
        <v>39.3</v>
      </c>
      <c r="I52" s="65">
        <v>256</v>
      </c>
      <c r="J52" s="66">
        <v>2769</v>
      </c>
    </row>
    <row r="53" spans="1:10" ht="12.75" customHeight="1">
      <c r="A53" s="57" t="s">
        <v>64</v>
      </c>
      <c r="B53" s="70"/>
      <c r="C53" s="33">
        <v>326</v>
      </c>
      <c r="D53" s="59">
        <v>24509</v>
      </c>
      <c r="E53" s="22">
        <f t="shared" si="1"/>
        <v>7518.098159509202</v>
      </c>
      <c r="F53" s="22">
        <v>7</v>
      </c>
      <c r="G53" s="22">
        <v>1</v>
      </c>
      <c r="H53" s="64">
        <v>35.6</v>
      </c>
      <c r="I53" s="65">
        <v>260</v>
      </c>
      <c r="J53" s="66">
        <v>6854</v>
      </c>
    </row>
    <row r="54" spans="1:10" ht="12.75" customHeight="1">
      <c r="A54" s="57" t="s">
        <v>65</v>
      </c>
      <c r="B54" s="58"/>
      <c r="C54" s="33">
        <v>683</v>
      </c>
      <c r="D54" s="59">
        <v>3216</v>
      </c>
      <c r="E54" s="22">
        <f t="shared" si="1"/>
        <v>470.8638360175695</v>
      </c>
      <c r="F54" s="22">
        <v>11</v>
      </c>
      <c r="G54" s="22">
        <v>3</v>
      </c>
      <c r="H54" s="64">
        <v>38.9</v>
      </c>
      <c r="I54" s="65">
        <v>35</v>
      </c>
      <c r="J54" s="66">
        <v>1198</v>
      </c>
    </row>
    <row r="55" spans="1:10" ht="12.75" customHeight="1">
      <c r="A55" s="57" t="s">
        <v>66</v>
      </c>
      <c r="B55" s="58"/>
      <c r="C55" s="33">
        <v>561</v>
      </c>
      <c r="D55" s="59">
        <v>15075</v>
      </c>
      <c r="E55" s="22">
        <f t="shared" si="1"/>
        <v>2687.1657754010694</v>
      </c>
      <c r="F55" s="22">
        <v>9</v>
      </c>
      <c r="G55" s="22">
        <v>1</v>
      </c>
      <c r="H55" s="64">
        <v>38.3</v>
      </c>
      <c r="I55" s="65">
        <v>223</v>
      </c>
      <c r="J55" s="66">
        <v>4155</v>
      </c>
    </row>
    <row r="56" spans="1:10" ht="12.75" customHeight="1">
      <c r="A56" s="57" t="s">
        <v>67</v>
      </c>
      <c r="B56" s="58"/>
      <c r="C56" s="33">
        <v>599</v>
      </c>
      <c r="D56" s="59">
        <v>5002</v>
      </c>
      <c r="E56" s="22">
        <f t="shared" si="1"/>
        <v>835.0584307178631</v>
      </c>
      <c r="F56" s="22">
        <v>9</v>
      </c>
      <c r="G56" s="22">
        <v>1</v>
      </c>
      <c r="H56" s="64">
        <v>42.8</v>
      </c>
      <c r="I56" s="65">
        <v>133</v>
      </c>
      <c r="J56" s="66">
        <v>1588</v>
      </c>
    </row>
    <row r="57" spans="1:10" ht="12.75" customHeight="1">
      <c r="A57" s="57" t="s">
        <v>68</v>
      </c>
      <c r="B57" s="58"/>
      <c r="C57" s="59">
        <v>1019</v>
      </c>
      <c r="D57" s="59">
        <v>6529</v>
      </c>
      <c r="E57" s="22">
        <f t="shared" si="1"/>
        <v>640.7262021589794</v>
      </c>
      <c r="F57" s="22">
        <v>14</v>
      </c>
      <c r="G57" s="22">
        <v>3</v>
      </c>
      <c r="H57" s="64">
        <v>40.7</v>
      </c>
      <c r="I57" s="65">
        <v>8</v>
      </c>
      <c r="J57" s="66">
        <v>2056</v>
      </c>
    </row>
    <row r="58" spans="1:10" ht="12.75" customHeight="1">
      <c r="A58" s="57" t="s">
        <v>69</v>
      </c>
      <c r="B58" s="58"/>
      <c r="C58" s="71">
        <v>380</v>
      </c>
      <c r="D58" s="59">
        <v>1964</v>
      </c>
      <c r="E58" s="22">
        <f t="shared" si="1"/>
        <v>516.8421052631578</v>
      </c>
      <c r="F58" s="22">
        <v>4</v>
      </c>
      <c r="G58" s="33">
        <v>1</v>
      </c>
      <c r="H58" s="64">
        <v>41.1</v>
      </c>
      <c r="I58" s="65">
        <v>4</v>
      </c>
      <c r="J58" s="72">
        <v>723</v>
      </c>
    </row>
    <row r="59" spans="1:10" ht="12.75" customHeight="1">
      <c r="A59" s="57" t="s">
        <v>70</v>
      </c>
      <c r="B59" s="58"/>
      <c r="C59" s="33">
        <v>600</v>
      </c>
      <c r="D59" s="33">
        <v>3095</v>
      </c>
      <c r="E59" s="22">
        <f t="shared" si="1"/>
        <v>515.8333333333334</v>
      </c>
      <c r="F59" s="33">
        <v>3</v>
      </c>
      <c r="G59" s="33">
        <v>1</v>
      </c>
      <c r="H59" s="73">
        <v>37.1</v>
      </c>
      <c r="I59" s="65">
        <v>28</v>
      </c>
      <c r="J59" s="66">
        <v>803</v>
      </c>
    </row>
    <row r="60" spans="1:10" ht="12.75" customHeight="1">
      <c r="A60" s="57" t="s">
        <v>71</v>
      </c>
      <c r="B60" s="58"/>
      <c r="C60" s="33">
        <v>1693</v>
      </c>
      <c r="D60" s="33">
        <v>13883</v>
      </c>
      <c r="E60" s="22">
        <f t="shared" si="1"/>
        <v>820.0236266981689</v>
      </c>
      <c r="F60" s="33">
        <v>17</v>
      </c>
      <c r="G60" s="33">
        <v>1</v>
      </c>
      <c r="H60" s="73">
        <v>37.3</v>
      </c>
      <c r="I60" s="65">
        <v>65</v>
      </c>
      <c r="J60" s="66">
        <v>4312</v>
      </c>
    </row>
    <row r="61" spans="1:10" ht="12.75" customHeight="1">
      <c r="A61" s="57" t="s">
        <v>72</v>
      </c>
      <c r="B61" s="58"/>
      <c r="C61" s="33">
        <v>1014</v>
      </c>
      <c r="D61" s="33">
        <v>8388</v>
      </c>
      <c r="E61" s="22">
        <f t="shared" si="1"/>
        <v>827.2189349112425</v>
      </c>
      <c r="F61" s="33">
        <v>5</v>
      </c>
      <c r="G61" s="33">
        <v>1</v>
      </c>
      <c r="H61" s="73">
        <v>37.7</v>
      </c>
      <c r="I61" s="65">
        <v>73</v>
      </c>
      <c r="J61" s="66">
        <v>2512</v>
      </c>
    </row>
    <row r="62" spans="1:10" ht="12.75" customHeight="1">
      <c r="A62" s="57" t="s">
        <v>73</v>
      </c>
      <c r="B62" s="58"/>
      <c r="C62" s="33">
        <v>683</v>
      </c>
      <c r="D62" s="33">
        <v>3267</v>
      </c>
      <c r="E62" s="22">
        <f t="shared" si="1"/>
        <v>478.3308931185944</v>
      </c>
      <c r="F62" s="33">
        <v>7</v>
      </c>
      <c r="G62" s="33">
        <v>1</v>
      </c>
      <c r="H62" s="73">
        <v>40.9</v>
      </c>
      <c r="I62" s="65">
        <v>87</v>
      </c>
      <c r="J62" s="66">
        <v>1135</v>
      </c>
    </row>
    <row r="63" spans="1:10" ht="12.75" customHeight="1">
      <c r="A63" s="57" t="s">
        <v>74</v>
      </c>
      <c r="B63" s="58"/>
      <c r="C63" s="33">
        <v>590</v>
      </c>
      <c r="D63" s="33">
        <v>2822</v>
      </c>
      <c r="E63" s="22">
        <f t="shared" si="1"/>
        <v>478.3050847457627</v>
      </c>
      <c r="F63" s="33">
        <v>3</v>
      </c>
      <c r="G63" s="33">
        <v>1</v>
      </c>
      <c r="H63" s="73">
        <v>40.3</v>
      </c>
      <c r="I63" s="65">
        <v>12</v>
      </c>
      <c r="J63" s="66">
        <v>989</v>
      </c>
    </row>
    <row r="64" spans="1:10" ht="12.75" customHeight="1">
      <c r="A64" s="57" t="s">
        <v>75</v>
      </c>
      <c r="B64" s="58"/>
      <c r="C64" s="33">
        <v>375</v>
      </c>
      <c r="D64" s="33">
        <v>1127</v>
      </c>
      <c r="E64" s="22">
        <f t="shared" si="1"/>
        <v>300.5333333333333</v>
      </c>
      <c r="F64" s="33">
        <v>3</v>
      </c>
      <c r="G64" s="33">
        <v>1</v>
      </c>
      <c r="H64" s="73">
        <v>39</v>
      </c>
      <c r="I64" s="65">
        <v>13</v>
      </c>
      <c r="J64" s="66">
        <v>363</v>
      </c>
    </row>
    <row r="65" spans="1:10" ht="12.75" customHeight="1">
      <c r="A65" s="57" t="s">
        <v>76</v>
      </c>
      <c r="B65" s="58"/>
      <c r="C65" s="33">
        <v>1562</v>
      </c>
      <c r="D65" s="33">
        <v>5257</v>
      </c>
      <c r="E65" s="22">
        <f t="shared" si="1"/>
        <v>336.5556978233035</v>
      </c>
      <c r="F65" s="33">
        <v>10</v>
      </c>
      <c r="G65" s="33">
        <v>3</v>
      </c>
      <c r="H65" s="73">
        <v>39.7</v>
      </c>
      <c r="I65" s="65">
        <v>39</v>
      </c>
      <c r="J65" s="66">
        <v>1614</v>
      </c>
    </row>
    <row r="66" spans="1:10" ht="12.75" customHeight="1">
      <c r="A66" s="57" t="s">
        <v>77</v>
      </c>
      <c r="B66" s="58"/>
      <c r="C66" s="33">
        <v>277</v>
      </c>
      <c r="D66" s="33">
        <v>454</v>
      </c>
      <c r="E66" s="22">
        <f t="shared" si="1"/>
        <v>163.89891696750902</v>
      </c>
      <c r="F66" s="33">
        <v>3</v>
      </c>
      <c r="G66" s="33">
        <v>1</v>
      </c>
      <c r="H66" s="73">
        <v>38.7</v>
      </c>
      <c r="I66" s="65">
        <v>3</v>
      </c>
      <c r="J66" s="66">
        <v>126</v>
      </c>
    </row>
    <row r="67" spans="1:10" ht="12.75" customHeight="1">
      <c r="A67" s="57" t="s">
        <v>78</v>
      </c>
      <c r="B67" s="58"/>
      <c r="C67" s="33">
        <v>649</v>
      </c>
      <c r="D67" s="33">
        <v>2567</v>
      </c>
      <c r="E67" s="22">
        <f t="shared" si="1"/>
        <v>395.53158705701077</v>
      </c>
      <c r="F67" s="33">
        <v>5</v>
      </c>
      <c r="G67" s="33">
        <v>2</v>
      </c>
      <c r="H67" s="73">
        <v>38.2</v>
      </c>
      <c r="I67" s="65">
        <v>118</v>
      </c>
      <c r="J67" s="66">
        <v>613</v>
      </c>
    </row>
    <row r="68" spans="1:10" ht="12.75" customHeight="1">
      <c r="A68" s="57" t="s">
        <v>79</v>
      </c>
      <c r="B68" s="58"/>
      <c r="C68" s="22">
        <v>496</v>
      </c>
      <c r="D68" s="59">
        <v>321</v>
      </c>
      <c r="E68" s="22">
        <f t="shared" si="1"/>
        <v>64.71774193548387</v>
      </c>
      <c r="F68" s="22">
        <v>3</v>
      </c>
      <c r="G68" s="33">
        <v>1</v>
      </c>
      <c r="H68" s="74">
        <v>43.3</v>
      </c>
      <c r="I68" s="65">
        <v>1</v>
      </c>
      <c r="J68" s="66">
        <v>89</v>
      </c>
    </row>
    <row r="69" spans="1:10" ht="12.75" customHeight="1">
      <c r="A69" s="57" t="s">
        <v>80</v>
      </c>
      <c r="B69" s="58"/>
      <c r="C69" s="59">
        <v>381</v>
      </c>
      <c r="D69" s="59">
        <v>239</v>
      </c>
      <c r="E69" s="22">
        <f t="shared" si="1"/>
        <v>62.72965879265092</v>
      </c>
      <c r="F69" s="75">
        <v>3</v>
      </c>
      <c r="G69" s="75">
        <v>1</v>
      </c>
      <c r="H69" s="76">
        <v>39.8</v>
      </c>
      <c r="I69" s="77">
        <v>4</v>
      </c>
      <c r="J69" s="78">
        <v>121</v>
      </c>
    </row>
    <row r="70" spans="1:10" ht="12.75" customHeight="1" thickBot="1">
      <c r="A70" s="79" t="s">
        <v>81</v>
      </c>
      <c r="B70" s="80"/>
      <c r="C70" s="81">
        <f>SUM(C13:C69)</f>
        <v>49609</v>
      </c>
      <c r="D70" s="81">
        <f>SUM(D13:D69)</f>
        <v>1183576</v>
      </c>
      <c r="E70" s="81">
        <f t="shared" si="1"/>
        <v>2385.8090265879173</v>
      </c>
      <c r="F70" s="81">
        <f>SUM(F13:F69)</f>
        <v>901</v>
      </c>
      <c r="G70" s="81">
        <f>SUM(G13:G69)</f>
        <v>146</v>
      </c>
      <c r="H70" s="82">
        <v>41.3</v>
      </c>
      <c r="I70" s="83">
        <f>SUM(I13:I69)</f>
        <v>5186</v>
      </c>
      <c r="J70" s="84">
        <f>SUM(J13:J69)</f>
        <v>437882</v>
      </c>
    </row>
    <row r="71" ht="15" customHeight="1">
      <c r="A71" s="85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mergeCells count="24">
    <mergeCell ref="H11:H12"/>
    <mergeCell ref="I11:I12"/>
    <mergeCell ref="J11:J12"/>
    <mergeCell ref="A6:B6"/>
    <mergeCell ref="F6:G6"/>
    <mergeCell ref="F7:G7"/>
    <mergeCell ref="A7:B7"/>
    <mergeCell ref="A8:B8"/>
    <mergeCell ref="H2:I2"/>
    <mergeCell ref="J2:J3"/>
    <mergeCell ref="A4:B4"/>
    <mergeCell ref="F4:G4"/>
    <mergeCell ref="A2:B3"/>
    <mergeCell ref="C2:D2"/>
    <mergeCell ref="E2:E3"/>
    <mergeCell ref="F2:G3"/>
    <mergeCell ref="F5:G5"/>
    <mergeCell ref="A11:B12"/>
    <mergeCell ref="C11:C12"/>
    <mergeCell ref="D11:D12"/>
    <mergeCell ref="E11:E12"/>
    <mergeCell ref="F11:F12"/>
    <mergeCell ref="G11:G12"/>
    <mergeCell ref="A5:B5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2008-02-13T13:51:25Z</dcterms:created>
  <dcterms:modified xsi:type="dcterms:W3CDTF">2008-02-13T13:55:47Z</dcterms:modified>
  <cp:category/>
  <cp:version/>
  <cp:contentType/>
  <cp:contentStatus/>
</cp:coreProperties>
</file>