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8780" windowHeight="12210" activeTab="0"/>
  </bookViews>
  <sheets>
    <sheet name="0208" sheetId="1" r:id="rId1"/>
  </sheets>
  <definedNames>
    <definedName name="_xlnm.Print_Area" localSheetId="0">'0208'!$A$2:$N$62</definedName>
  </definedNames>
  <calcPr fullCalcOnLoad="1"/>
</workbook>
</file>

<file path=xl/sharedStrings.xml><?xml version="1.0" encoding="utf-8"?>
<sst xmlns="http://schemas.openxmlformats.org/spreadsheetml/2006/main" count="80" uniqueCount="48">
  <si>
    <t>Statistická ročenka Jihočeského kraje - 2009</t>
  </si>
  <si>
    <t>PODNEBÍ</t>
  </si>
  <si>
    <t>CLIMATE</t>
  </si>
  <si>
    <t xml:space="preserve">       Comparison of climatic data with normal measured by meteorological stations in region</t>
  </si>
  <si>
    <t>Pramen: Český hydrometeorologický ústav v Praze</t>
  </si>
  <si>
    <t xml:space="preserve"> Source: Czech Institute for Hydrometeorology, Prague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</si>
  <si>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</si>
  <si>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</si>
  <si>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</si>
  <si>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</si>
  <si>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</si>
  <si>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</si>
  <si>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</si>
  <si>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</si>
  <si>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</si>
  <si>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</si>
  <si>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</si>
  <si>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</si>
  <si>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České Budějovice</t>
  </si>
  <si>
    <t xml:space="preserve">(388 m n.m.) </t>
  </si>
  <si>
    <t xml:space="preserve">N </t>
  </si>
  <si>
    <t xml:space="preserve">H </t>
  </si>
  <si>
    <t xml:space="preserve">O </t>
  </si>
  <si>
    <t>Churáňov</t>
  </si>
  <si>
    <t xml:space="preserve">(1 118 m n.m.) </t>
  </si>
  <si>
    <t>Tábor</t>
  </si>
  <si>
    <t xml:space="preserve">(461 m n.m.) </t>
  </si>
  <si>
    <t xml:space="preserve">Sr </t>
  </si>
  <si>
    <t>Sr</t>
  </si>
  <si>
    <t>N </t>
  </si>
  <si>
    <t xml:space="preserve">Sv </t>
  </si>
  <si>
    <t>N - normály klimat. hodnot za obd. 1961 až 1990</t>
  </si>
  <si>
    <t>N - Long-term climatic normals, 1961-1990</t>
  </si>
  <si>
    <t xml:space="preserve">H - klimatické hodnoty naměřené v roce 2008                             </t>
  </si>
  <si>
    <t xml:space="preserve">H - Climatic data measured in 2008                            </t>
  </si>
  <si>
    <t xml:space="preserve">O - Deviation from normal (°C)                                </t>
  </si>
  <si>
    <t>Sr - průměrný úhrn srážek v roce 2008 v % průměrného
      srážkového normálu</t>
  </si>
  <si>
    <t>Sr - Average total precipitation in 2008 as 
      percentage of average precipitation normal</t>
  </si>
  <si>
    <t>Sv - průměrná doba trvání slunečního svitu v roce 2008
       v % průměrného normálu</t>
  </si>
  <si>
    <t>Sv - Average duration of sunshine in 2008 
       as percentage of average normal</t>
  </si>
  <si>
    <r>
      <t>2-</t>
    </r>
    <r>
      <rPr>
        <sz val="10"/>
        <rFont val="Arial CE"/>
        <family val="2"/>
      </rPr>
      <t>8.</t>
    </r>
    <r>
      <rPr>
        <b/>
        <sz val="10"/>
        <rFont val="Arial CE"/>
        <family val="2"/>
      </rPr>
      <t xml:space="preserve"> Srovnání klimatických hodnot s normálem v meteorologických stanicích na území kraje</t>
    </r>
  </si>
  <si>
    <r>
      <t xml:space="preserve">Stanice (nadmořská výška)
</t>
    </r>
    <r>
      <rPr>
        <i/>
        <sz val="8"/>
        <rFont val="Arial CE"/>
        <family val="2"/>
      </rPr>
      <t>Station (altitude)</t>
    </r>
  </si>
  <si>
    <r>
      <t xml:space="preserve">Měsíc                                                         </t>
    </r>
    <r>
      <rPr>
        <i/>
        <sz val="8"/>
        <rFont val="Arial CE"/>
        <family val="2"/>
      </rPr>
      <t>Month</t>
    </r>
  </si>
  <si>
    <r>
      <t xml:space="preserve">Rok celkem
</t>
    </r>
    <r>
      <rPr>
        <i/>
        <sz val="8"/>
        <rFont val="Arial CE"/>
        <family val="2"/>
      </rPr>
      <t>Total year</t>
    </r>
  </si>
  <si>
    <r>
      <t xml:space="preserve">Průměrná teplota vzduchu (°C)                               </t>
    </r>
    <r>
      <rPr>
        <i/>
        <sz val="8"/>
        <rFont val="Arial CE"/>
        <family val="2"/>
      </rPr>
      <t>Average temperature of air (°C)</t>
    </r>
  </si>
  <si>
    <r>
      <t xml:space="preserve">Úhrn srážek (mm)                                      </t>
    </r>
    <r>
      <rPr>
        <i/>
        <sz val="8"/>
        <rFont val="Arial CE"/>
        <family val="2"/>
      </rPr>
      <t>Total precipitation (mm)</t>
    </r>
  </si>
  <si>
    <r>
      <t xml:space="preserve">Trvání slunečního svitu (h)                                    </t>
    </r>
    <r>
      <rPr>
        <i/>
        <sz val="8"/>
        <rFont val="Arial CE"/>
        <family val="2"/>
      </rPr>
      <t xml:space="preserve"> Duration of sunshine  (h)</t>
    </r>
  </si>
  <si>
    <r>
      <t xml:space="preserve">O - odchylka od normálu (°C)                               </t>
    </r>
    <r>
      <rPr>
        <i/>
        <sz val="8"/>
        <rFont val="Arial CE"/>
        <family val="2"/>
      </rPr>
      <t xml:space="preserve"> </t>
    </r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</si>
</sst>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d/m/"/>
    <numFmt numFmtId="167" formatCode="#,##0_ ;\-#,##0\ "/>
    <numFmt numFmtId="168" formatCode="0_ ;\-0\ "/>
    <numFmt numFmtId="169" formatCode="0.00_ ;\-0.00\ "/>
    <numFmt numFmtId="170" formatCode="#,##0.0_ ;\-#,##0.0\ "/>
    <numFmt numFmtId="171" formatCode="#,##0_ ;[Red]\-#,##0\ "/>
    <numFmt numFmtId="172" formatCode="#,##0.0_ ;[Red]\-#,##0.0\ "/>
  </numFmts>
  <fonts count="10">
    <font>
      <sz val="10"/>
      <name val="Arial CE"/>
      <family val="0"/>
    </font>
    <font>
      <sz val="8"/>
      <name val="Arial CE"/>
      <family val="0"/>
    </font>
    <font>
      <b/>
      <sz val="10"/>
      <color indexed="12"/>
      <name val="Arial CE"/>
      <family val="0"/>
    </font>
    <font>
      <b/>
      <sz val="12"/>
      <name val="Arial CE"/>
      <family val="2"/>
    </font>
    <font>
      <b/>
      <i/>
      <sz val="12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i/>
      <sz val="8"/>
      <name val="Arial CE"/>
      <family val="2"/>
    </font>
    <font>
      <sz val="9"/>
      <name val="Arial CE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Border="1" applyAlignment="1">
      <alignment horizontal="right" vertical="top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1" fillId="0" borderId="1" xfId="0" applyFont="1" applyFill="1" applyBorder="1" applyAlignment="1">
      <alignment/>
    </xf>
    <xf numFmtId="0" fontId="8" fillId="0" borderId="1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/>
      <protection/>
    </xf>
    <xf numFmtId="170" fontId="1" fillId="0" borderId="12" xfId="0" applyNumberFormat="1" applyFont="1" applyFill="1" applyBorder="1" applyAlignment="1">
      <alignment horizontal="right"/>
    </xf>
    <xf numFmtId="170" fontId="1" fillId="0" borderId="13" xfId="0" applyNumberFormat="1" applyFont="1" applyFill="1" applyBorder="1" applyAlignment="1">
      <alignment horizontal="right"/>
    </xf>
    <xf numFmtId="0" fontId="1" fillId="0" borderId="14" xfId="0" applyFont="1" applyFill="1" applyBorder="1" applyAlignment="1">
      <alignment horizontal="right"/>
    </xf>
    <xf numFmtId="170" fontId="1" fillId="0" borderId="15" xfId="0" applyNumberFormat="1" applyFont="1" applyFill="1" applyBorder="1" applyAlignment="1">
      <alignment horizontal="right"/>
    </xf>
    <xf numFmtId="170" fontId="1" fillId="0" borderId="16" xfId="0" applyNumberFormat="1" applyFont="1" applyFill="1" applyBorder="1" applyAlignment="1">
      <alignment horizontal="right"/>
    </xf>
    <xf numFmtId="0" fontId="1" fillId="0" borderId="14" xfId="0" applyFont="1" applyFill="1" applyBorder="1" applyAlignment="1" applyProtection="1">
      <alignment horizontal="right"/>
      <protection/>
    </xf>
    <xf numFmtId="0" fontId="1" fillId="0" borderId="0" xfId="0" applyFont="1" applyFill="1" applyBorder="1" applyAlignment="1" applyProtection="1">
      <alignment horizontal="right"/>
      <protection/>
    </xf>
    <xf numFmtId="164" fontId="1" fillId="0" borderId="17" xfId="0" applyNumberFormat="1" applyFont="1" applyFill="1" applyBorder="1" applyAlignment="1">
      <alignment horizontal="center" vertical="center"/>
    </xf>
    <xf numFmtId="164" fontId="1" fillId="0" borderId="18" xfId="0" applyNumberFormat="1" applyFont="1" applyFill="1" applyBorder="1" applyAlignment="1">
      <alignment horizontal="center" vertical="center"/>
    </xf>
    <xf numFmtId="165" fontId="1" fillId="0" borderId="17" xfId="0" applyNumberFormat="1" applyFont="1" applyFill="1" applyBorder="1" applyAlignment="1">
      <alignment horizontal="centerContinuous" vertical="center"/>
    </xf>
    <xf numFmtId="165" fontId="1" fillId="0" borderId="18" xfId="0" applyNumberFormat="1" applyFont="1" applyFill="1" applyBorder="1" applyAlignment="1">
      <alignment horizontal="centerContinuous" vertical="center"/>
    </xf>
    <xf numFmtId="0" fontId="1" fillId="0" borderId="18" xfId="0" applyFont="1" applyFill="1" applyBorder="1" applyAlignment="1">
      <alignment horizontal="centerContinuous" vertical="center"/>
    </xf>
    <xf numFmtId="0" fontId="9" fillId="0" borderId="0" xfId="0" applyFont="1" applyFill="1" applyAlignment="1">
      <alignment/>
    </xf>
    <xf numFmtId="164" fontId="9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Alignment="1">
      <alignment vertical="top"/>
    </xf>
    <xf numFmtId="0" fontId="8" fillId="0" borderId="0" xfId="0" applyFont="1" applyFill="1" applyBorder="1" applyAlignment="1">
      <alignment vertical="top"/>
    </xf>
    <xf numFmtId="164" fontId="1" fillId="0" borderId="0" xfId="0" applyNumberFormat="1" applyFont="1" applyFill="1" applyBorder="1" applyAlignment="1">
      <alignment vertical="top"/>
    </xf>
    <xf numFmtId="0" fontId="1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5.125" style="2" customWidth="1"/>
    <col min="2" max="13" width="5.25390625" style="2" customWidth="1"/>
    <col min="14" max="14" width="6.625" style="3" customWidth="1"/>
    <col min="15" max="15" width="9.125" style="3" customWidth="1"/>
    <col min="16" max="16384" width="9.125" style="2" customWidth="1"/>
  </cols>
  <sheetData>
    <row r="1" ht="12.75">
      <c r="A1" s="1" t="s">
        <v>0</v>
      </c>
    </row>
    <row r="2" spans="1:15" s="7" customFormat="1" ht="15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5" t="s">
        <v>2</v>
      </c>
      <c r="O2" s="6"/>
    </row>
    <row r="3" spans="1:14" ht="11.25" customHeight="1">
      <c r="A3" s="8"/>
      <c r="B3" s="8"/>
      <c r="C3" s="8"/>
      <c r="D3" s="8"/>
      <c r="E3" s="8"/>
      <c r="F3" s="9"/>
      <c r="G3" s="8"/>
      <c r="H3" s="8"/>
      <c r="I3" s="8"/>
      <c r="J3" s="8"/>
      <c r="K3" s="8"/>
      <c r="L3" s="8"/>
      <c r="M3" s="8"/>
      <c r="N3" s="10"/>
    </row>
    <row r="4" spans="1:14" ht="14.25" customHeight="1">
      <c r="A4" s="11" t="s">
        <v>40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11"/>
    </row>
    <row r="5" spans="1:13" ht="14.25" customHeight="1">
      <c r="A5" s="12" t="s">
        <v>3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</row>
    <row r="6" spans="1:15" s="17" customFormat="1" ht="12" customHeight="1" thickBot="1">
      <c r="A6" s="14" t="s">
        <v>4</v>
      </c>
      <c r="B6" s="14"/>
      <c r="C6" s="14"/>
      <c r="D6" s="14"/>
      <c r="E6" s="14"/>
      <c r="F6" s="14"/>
      <c r="G6" s="15" t="s">
        <v>5</v>
      </c>
      <c r="H6" s="15"/>
      <c r="I6" s="15"/>
      <c r="J6" s="15"/>
      <c r="K6" s="15"/>
      <c r="L6" s="15"/>
      <c r="M6" s="15"/>
      <c r="N6" s="15"/>
      <c r="O6" s="16"/>
    </row>
    <row r="7" spans="1:15" s="24" customFormat="1" ht="18.75" customHeight="1">
      <c r="A7" s="18" t="s">
        <v>41</v>
      </c>
      <c r="B7" s="19" t="s">
        <v>42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1"/>
      <c r="N7" s="22" t="s">
        <v>43</v>
      </c>
      <c r="O7" s="23"/>
    </row>
    <row r="8" spans="1:15" s="24" customFormat="1" ht="25.5" customHeight="1" thickBot="1">
      <c r="A8" s="25"/>
      <c r="B8" s="26" t="s">
        <v>6</v>
      </c>
      <c r="C8" s="26" t="s">
        <v>7</v>
      </c>
      <c r="D8" s="26" t="s">
        <v>8</v>
      </c>
      <c r="E8" s="26" t="s">
        <v>9</v>
      </c>
      <c r="F8" s="26" t="s">
        <v>10</v>
      </c>
      <c r="G8" s="26" t="s">
        <v>11</v>
      </c>
      <c r="H8" s="26" t="s">
        <v>12</v>
      </c>
      <c r="I8" s="26" t="s">
        <v>13</v>
      </c>
      <c r="J8" s="26" t="s">
        <v>14</v>
      </c>
      <c r="K8" s="26" t="s">
        <v>15</v>
      </c>
      <c r="L8" s="26" t="s">
        <v>16</v>
      </c>
      <c r="M8" s="26" t="s">
        <v>17</v>
      </c>
      <c r="N8" s="27"/>
      <c r="O8" s="23"/>
    </row>
    <row r="9" spans="1:15" s="24" customFormat="1" ht="11.25">
      <c r="A9" s="28"/>
      <c r="B9" s="29" t="s">
        <v>44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23"/>
    </row>
    <row r="10" spans="1:15" s="24" customFormat="1" ht="11.25" customHeight="1">
      <c r="A10" s="31" t="s">
        <v>18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3"/>
      <c r="O10" s="23"/>
    </row>
    <row r="11" spans="1:15" s="24" customFormat="1" ht="11.25" customHeight="1">
      <c r="A11" s="34" t="s">
        <v>19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6"/>
      <c r="O11" s="23"/>
    </row>
    <row r="12" spans="1:15" s="24" customFormat="1" ht="11.25" customHeight="1">
      <c r="A12" s="37" t="s">
        <v>20</v>
      </c>
      <c r="B12" s="35">
        <v>-1.824</v>
      </c>
      <c r="C12" s="35">
        <v>-0.324</v>
      </c>
      <c r="D12" s="35">
        <v>3.441</v>
      </c>
      <c r="E12" s="35">
        <v>8.0513</v>
      </c>
      <c r="F12" s="35">
        <v>13.04</v>
      </c>
      <c r="G12" s="35">
        <v>16.228</v>
      </c>
      <c r="H12" s="35">
        <v>17.749</v>
      </c>
      <c r="I12" s="35">
        <v>17.061</v>
      </c>
      <c r="J12" s="35">
        <v>13.497</v>
      </c>
      <c r="K12" s="35">
        <v>8.3586</v>
      </c>
      <c r="L12" s="35">
        <v>3.3377</v>
      </c>
      <c r="M12" s="35">
        <v>-0.295</v>
      </c>
      <c r="N12" s="36">
        <v>8.193383333333333</v>
      </c>
      <c r="O12" s="23"/>
    </row>
    <row r="13" spans="1:15" s="24" customFormat="1" ht="11.25" customHeight="1">
      <c r="A13" s="37" t="s">
        <v>21</v>
      </c>
      <c r="B13" s="35">
        <v>2.4</v>
      </c>
      <c r="C13" s="35">
        <v>2.8</v>
      </c>
      <c r="D13" s="35">
        <v>4.4</v>
      </c>
      <c r="E13" s="35">
        <v>9.2</v>
      </c>
      <c r="F13" s="35">
        <v>15</v>
      </c>
      <c r="G13" s="35">
        <v>18.7</v>
      </c>
      <c r="H13" s="35">
        <v>18.8</v>
      </c>
      <c r="I13" s="35">
        <v>18.6</v>
      </c>
      <c r="J13" s="35">
        <v>12.8</v>
      </c>
      <c r="K13" s="35">
        <v>9.1</v>
      </c>
      <c r="L13" s="35">
        <v>4.9</v>
      </c>
      <c r="M13" s="35">
        <v>1.5</v>
      </c>
      <c r="N13" s="36">
        <v>9.8</v>
      </c>
      <c r="O13" s="23"/>
    </row>
    <row r="14" spans="1:15" s="24" customFormat="1" ht="11.25" customHeight="1">
      <c r="A14" s="38" t="s">
        <v>22</v>
      </c>
      <c r="B14" s="35">
        <f aca="true" t="shared" si="0" ref="B14:N14">SUM(B13-B12)</f>
        <v>4.224</v>
      </c>
      <c r="C14" s="35">
        <f t="shared" si="0"/>
        <v>3.1239999999999997</v>
      </c>
      <c r="D14" s="35">
        <f t="shared" si="0"/>
        <v>0.9590000000000005</v>
      </c>
      <c r="E14" s="35">
        <f t="shared" si="0"/>
        <v>1.1486999999999998</v>
      </c>
      <c r="F14" s="35">
        <f t="shared" si="0"/>
        <v>1.9600000000000009</v>
      </c>
      <c r="G14" s="35">
        <f t="shared" si="0"/>
        <v>2.4719999999999978</v>
      </c>
      <c r="H14" s="35">
        <f t="shared" si="0"/>
        <v>1.051000000000002</v>
      </c>
      <c r="I14" s="35">
        <f t="shared" si="0"/>
        <v>1.5390000000000015</v>
      </c>
      <c r="J14" s="35">
        <f t="shared" si="0"/>
        <v>-0.6969999999999992</v>
      </c>
      <c r="K14" s="35">
        <f t="shared" si="0"/>
        <v>0.7414000000000005</v>
      </c>
      <c r="L14" s="35">
        <f t="shared" si="0"/>
        <v>1.5623000000000005</v>
      </c>
      <c r="M14" s="35">
        <f t="shared" si="0"/>
        <v>1.795</v>
      </c>
      <c r="N14" s="36">
        <f t="shared" si="0"/>
        <v>1.6066166666666675</v>
      </c>
      <c r="O14" s="23"/>
    </row>
    <row r="15" spans="1:15" s="24" customFormat="1" ht="11.25" customHeight="1">
      <c r="A15" s="31" t="s">
        <v>23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6"/>
      <c r="O15" s="23"/>
    </row>
    <row r="16" spans="1:15" s="24" customFormat="1" ht="11.25" customHeight="1">
      <c r="A16" s="34" t="s">
        <v>24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6"/>
      <c r="O16" s="23"/>
    </row>
    <row r="17" spans="1:15" s="24" customFormat="1" ht="11.25" customHeight="1">
      <c r="A17" s="37" t="s">
        <v>20</v>
      </c>
      <c r="B17" s="35">
        <v>-4.112</v>
      </c>
      <c r="C17" s="35">
        <v>-3.76</v>
      </c>
      <c r="D17" s="35">
        <v>-1.07</v>
      </c>
      <c r="E17" s="35">
        <v>2.9284</v>
      </c>
      <c r="F17" s="35">
        <v>7.8377</v>
      </c>
      <c r="G17" s="35">
        <v>11.076</v>
      </c>
      <c r="H17" s="35">
        <v>12.855</v>
      </c>
      <c r="I17" s="35">
        <v>12.446</v>
      </c>
      <c r="J17" s="35">
        <v>9.465</v>
      </c>
      <c r="K17" s="35">
        <v>5.3763</v>
      </c>
      <c r="L17" s="35">
        <v>0.0741</v>
      </c>
      <c r="M17" s="35">
        <v>-3.056</v>
      </c>
      <c r="N17" s="36">
        <v>4.1718</v>
      </c>
      <c r="O17" s="23"/>
    </row>
    <row r="18" spans="1:15" s="24" customFormat="1" ht="11.25" customHeight="1">
      <c r="A18" s="37" t="s">
        <v>21</v>
      </c>
      <c r="B18" s="35">
        <v>-0.6</v>
      </c>
      <c r="C18" s="35">
        <v>-0.2</v>
      </c>
      <c r="D18" s="35">
        <v>-0.9</v>
      </c>
      <c r="E18" s="35">
        <v>3.7</v>
      </c>
      <c r="F18" s="35">
        <v>10.1</v>
      </c>
      <c r="G18" s="35">
        <v>13.2</v>
      </c>
      <c r="H18" s="35">
        <v>13.7</v>
      </c>
      <c r="I18" s="35">
        <v>13.3</v>
      </c>
      <c r="J18" s="35">
        <v>8.1</v>
      </c>
      <c r="K18" s="35">
        <v>6</v>
      </c>
      <c r="L18" s="35">
        <v>2</v>
      </c>
      <c r="M18" s="35">
        <v>-2.4</v>
      </c>
      <c r="N18" s="36">
        <v>5.5</v>
      </c>
      <c r="O18" s="23"/>
    </row>
    <row r="19" spans="1:15" s="24" customFormat="1" ht="11.25" customHeight="1">
      <c r="A19" s="38" t="s">
        <v>22</v>
      </c>
      <c r="B19" s="35">
        <f aca="true" t="shared" si="1" ref="B19:N19">SUM(B18-B17)</f>
        <v>3.512</v>
      </c>
      <c r="C19" s="35">
        <f t="shared" si="1"/>
        <v>3.5599999999999996</v>
      </c>
      <c r="D19" s="35">
        <f t="shared" si="1"/>
        <v>0.17000000000000004</v>
      </c>
      <c r="E19" s="35">
        <f t="shared" si="1"/>
        <v>0.7716000000000003</v>
      </c>
      <c r="F19" s="35">
        <f t="shared" si="1"/>
        <v>2.2622999999999998</v>
      </c>
      <c r="G19" s="35">
        <f t="shared" si="1"/>
        <v>2.1239999999999988</v>
      </c>
      <c r="H19" s="35">
        <f t="shared" si="1"/>
        <v>0.8449999999999989</v>
      </c>
      <c r="I19" s="35">
        <f t="shared" si="1"/>
        <v>0.854000000000001</v>
      </c>
      <c r="J19" s="35">
        <f t="shared" si="1"/>
        <v>-1.3650000000000002</v>
      </c>
      <c r="K19" s="35">
        <f t="shared" si="1"/>
        <v>0.6237000000000004</v>
      </c>
      <c r="L19" s="35">
        <f t="shared" si="1"/>
        <v>1.9259</v>
      </c>
      <c r="M19" s="35">
        <f t="shared" si="1"/>
        <v>0.6560000000000001</v>
      </c>
      <c r="N19" s="36">
        <f t="shared" si="1"/>
        <v>1.3281999999999998</v>
      </c>
      <c r="O19" s="23"/>
    </row>
    <row r="20" spans="1:15" s="24" customFormat="1" ht="11.25" customHeight="1">
      <c r="A20" s="31" t="s">
        <v>25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6"/>
      <c r="O20" s="23"/>
    </row>
    <row r="21" spans="1:15" s="24" customFormat="1" ht="11.25" customHeight="1">
      <c r="A21" s="34" t="s">
        <v>26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6"/>
      <c r="O21" s="23"/>
    </row>
    <row r="22" spans="1:15" s="24" customFormat="1" ht="11.25" customHeight="1">
      <c r="A22" s="37" t="s">
        <v>20</v>
      </c>
      <c r="B22" s="35">
        <v>-2.777</v>
      </c>
      <c r="C22" s="35">
        <v>-1.05</v>
      </c>
      <c r="D22" s="35">
        <v>2.6189</v>
      </c>
      <c r="E22" s="35">
        <v>7.3767</v>
      </c>
      <c r="F22" s="35">
        <v>12.615</v>
      </c>
      <c r="G22" s="35">
        <v>15.837</v>
      </c>
      <c r="H22" s="35">
        <v>17.286</v>
      </c>
      <c r="I22" s="35">
        <v>16.571</v>
      </c>
      <c r="J22" s="35">
        <v>12.897</v>
      </c>
      <c r="K22" s="35">
        <v>7.9273</v>
      </c>
      <c r="L22" s="35">
        <v>2.6966</v>
      </c>
      <c r="M22" s="35">
        <v>-1.023</v>
      </c>
      <c r="N22" s="36">
        <v>7.5814</v>
      </c>
      <c r="O22" s="23"/>
    </row>
    <row r="23" spans="1:15" s="24" customFormat="1" ht="11.25" customHeight="1">
      <c r="A23" s="37" t="s">
        <v>21</v>
      </c>
      <c r="B23" s="35">
        <v>0.9</v>
      </c>
      <c r="C23" s="35">
        <v>2</v>
      </c>
      <c r="D23" s="35">
        <v>3.2</v>
      </c>
      <c r="E23" s="35">
        <v>8.2</v>
      </c>
      <c r="F23" s="35">
        <v>14.2</v>
      </c>
      <c r="G23" s="35">
        <v>17.6</v>
      </c>
      <c r="H23" s="35">
        <v>18</v>
      </c>
      <c r="I23" s="35">
        <v>17.7</v>
      </c>
      <c r="J23" s="35">
        <v>12.1</v>
      </c>
      <c r="K23" s="35">
        <v>8.1</v>
      </c>
      <c r="L23" s="35">
        <v>4.1</v>
      </c>
      <c r="M23" s="35">
        <v>0.5</v>
      </c>
      <c r="N23" s="36">
        <v>8.883333333333331</v>
      </c>
      <c r="O23" s="23"/>
    </row>
    <row r="24" spans="1:15" s="24" customFormat="1" ht="11.25" customHeight="1">
      <c r="A24" s="38" t="s">
        <v>22</v>
      </c>
      <c r="B24" s="35">
        <f aca="true" t="shared" si="2" ref="B24:N24">SUM(B23-B22)</f>
        <v>3.677</v>
      </c>
      <c r="C24" s="35">
        <f t="shared" si="2"/>
        <v>3.05</v>
      </c>
      <c r="D24" s="35">
        <f t="shared" si="2"/>
        <v>0.5811000000000002</v>
      </c>
      <c r="E24" s="35">
        <f t="shared" si="2"/>
        <v>0.8232999999999997</v>
      </c>
      <c r="F24" s="35">
        <f t="shared" si="2"/>
        <v>1.584999999999999</v>
      </c>
      <c r="G24" s="35">
        <f t="shared" si="2"/>
        <v>1.7630000000000017</v>
      </c>
      <c r="H24" s="35">
        <f t="shared" si="2"/>
        <v>0.7139999999999986</v>
      </c>
      <c r="I24" s="35">
        <f t="shared" si="2"/>
        <v>1.1289999999999978</v>
      </c>
      <c r="J24" s="35">
        <f t="shared" si="2"/>
        <v>-0.7970000000000006</v>
      </c>
      <c r="K24" s="35">
        <f t="shared" si="2"/>
        <v>0.17269999999999985</v>
      </c>
      <c r="L24" s="35">
        <f t="shared" si="2"/>
        <v>1.4033999999999995</v>
      </c>
      <c r="M24" s="35">
        <f t="shared" si="2"/>
        <v>1.523</v>
      </c>
      <c r="N24" s="36">
        <f t="shared" si="2"/>
        <v>1.3019333333333307</v>
      </c>
      <c r="O24" s="23"/>
    </row>
    <row r="25" spans="1:15" s="24" customFormat="1" ht="11.25" customHeight="1">
      <c r="A25" s="16"/>
      <c r="B25" s="39" t="s">
        <v>45</v>
      </c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23"/>
    </row>
    <row r="26" spans="1:15" s="24" customFormat="1" ht="11.25" customHeight="1">
      <c r="A26" s="31" t="s">
        <v>18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3"/>
      <c r="O26" s="23"/>
    </row>
    <row r="27" spans="1:15" s="24" customFormat="1" ht="11.25" customHeight="1">
      <c r="A27" s="34" t="s">
        <v>19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6"/>
      <c r="O27" s="23"/>
    </row>
    <row r="28" spans="1:15" s="24" customFormat="1" ht="11.25" customHeight="1">
      <c r="A28" s="37" t="s">
        <v>20</v>
      </c>
      <c r="B28" s="35">
        <v>22.646</v>
      </c>
      <c r="C28" s="35">
        <v>23.436</v>
      </c>
      <c r="D28" s="35">
        <v>31.956</v>
      </c>
      <c r="E28" s="35">
        <v>46.46</v>
      </c>
      <c r="F28" s="35">
        <v>70.06</v>
      </c>
      <c r="G28" s="35">
        <v>92.966</v>
      </c>
      <c r="H28" s="35">
        <v>77.766</v>
      </c>
      <c r="I28" s="35">
        <v>78.843</v>
      </c>
      <c r="J28" s="35">
        <v>47.5</v>
      </c>
      <c r="K28" s="35">
        <v>31.966</v>
      </c>
      <c r="L28" s="35">
        <v>34.736</v>
      </c>
      <c r="M28" s="35">
        <v>24.466</v>
      </c>
      <c r="N28" s="36">
        <v>582.8</v>
      </c>
      <c r="O28" s="23"/>
    </row>
    <row r="29" spans="1:15" s="24" customFormat="1" ht="11.25" customHeight="1">
      <c r="A29" s="37" t="s">
        <v>21</v>
      </c>
      <c r="B29" s="35">
        <v>18.9</v>
      </c>
      <c r="C29" s="35">
        <v>10</v>
      </c>
      <c r="D29" s="35">
        <v>32.4</v>
      </c>
      <c r="E29" s="35">
        <v>55.7</v>
      </c>
      <c r="F29" s="35">
        <v>108.8</v>
      </c>
      <c r="G29" s="35">
        <v>78.4</v>
      </c>
      <c r="H29" s="35">
        <v>66.2</v>
      </c>
      <c r="I29" s="35">
        <v>60</v>
      </c>
      <c r="J29" s="35">
        <v>46.7</v>
      </c>
      <c r="K29" s="35">
        <v>22.5</v>
      </c>
      <c r="L29" s="35">
        <v>45</v>
      </c>
      <c r="M29" s="35">
        <v>24.7</v>
      </c>
      <c r="N29" s="36">
        <v>569.3</v>
      </c>
      <c r="O29" s="23"/>
    </row>
    <row r="30" spans="1:15" s="24" customFormat="1" ht="11.25" customHeight="1">
      <c r="A30" s="38" t="s">
        <v>27</v>
      </c>
      <c r="B30" s="35">
        <f aca="true" t="shared" si="3" ref="B30:N30">SUM(B29/B28)*100</f>
        <v>83.45844740793075</v>
      </c>
      <c r="C30" s="35">
        <f t="shared" si="3"/>
        <v>42.66939750810719</v>
      </c>
      <c r="D30" s="35">
        <f t="shared" si="3"/>
        <v>101.3894104393541</v>
      </c>
      <c r="E30" s="35">
        <f t="shared" si="3"/>
        <v>119.88807576409815</v>
      </c>
      <c r="F30" s="35">
        <f t="shared" si="3"/>
        <v>155.29546103339993</v>
      </c>
      <c r="G30" s="35">
        <f t="shared" si="3"/>
        <v>84.33190628832047</v>
      </c>
      <c r="H30" s="35">
        <f t="shared" si="3"/>
        <v>85.12717640099787</v>
      </c>
      <c r="I30" s="35">
        <f t="shared" si="3"/>
        <v>76.10060499980975</v>
      </c>
      <c r="J30" s="35">
        <f t="shared" si="3"/>
        <v>98.3157894736842</v>
      </c>
      <c r="K30" s="35">
        <f t="shared" si="3"/>
        <v>70.38728649189764</v>
      </c>
      <c r="L30" s="35">
        <f t="shared" si="3"/>
        <v>129.5485951174574</v>
      </c>
      <c r="M30" s="35">
        <f t="shared" si="3"/>
        <v>100.95642933049946</v>
      </c>
      <c r="N30" s="36">
        <f t="shared" si="3"/>
        <v>97.68359643102265</v>
      </c>
      <c r="O30" s="23"/>
    </row>
    <row r="31" spans="1:15" s="24" customFormat="1" ht="11.25" customHeight="1">
      <c r="A31" s="31" t="s">
        <v>23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6"/>
      <c r="O31" s="23"/>
    </row>
    <row r="32" spans="1:15" s="24" customFormat="1" ht="11.25" customHeight="1">
      <c r="A32" s="34" t="s">
        <v>24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6"/>
      <c r="O32" s="23"/>
    </row>
    <row r="33" spans="1:15" s="24" customFormat="1" ht="11.25" customHeight="1">
      <c r="A33" s="37" t="s">
        <v>20</v>
      </c>
      <c r="B33" s="35">
        <v>78.69</v>
      </c>
      <c r="C33" s="35">
        <v>67.233</v>
      </c>
      <c r="D33" s="35">
        <v>79.976</v>
      </c>
      <c r="E33" s="35">
        <v>85.97</v>
      </c>
      <c r="F33" s="35">
        <v>103.37</v>
      </c>
      <c r="G33" s="35">
        <v>127.48</v>
      </c>
      <c r="H33" s="35">
        <v>114.01</v>
      </c>
      <c r="I33" s="35">
        <v>115.64</v>
      </c>
      <c r="J33" s="35">
        <v>77.346</v>
      </c>
      <c r="K33" s="35">
        <v>62.226</v>
      </c>
      <c r="L33" s="35">
        <v>83.48</v>
      </c>
      <c r="M33" s="35">
        <v>95.343</v>
      </c>
      <c r="N33" s="36">
        <v>1090.7</v>
      </c>
      <c r="O33" s="23"/>
    </row>
    <row r="34" spans="1:15" s="24" customFormat="1" ht="11.25" customHeight="1">
      <c r="A34" s="37" t="s">
        <v>21</v>
      </c>
      <c r="B34" s="35">
        <v>41.9</v>
      </c>
      <c r="C34" s="35">
        <v>77.8</v>
      </c>
      <c r="D34" s="35">
        <v>140.3</v>
      </c>
      <c r="E34" s="35">
        <v>109.6</v>
      </c>
      <c r="F34" s="35">
        <v>60.1</v>
      </c>
      <c r="G34" s="35">
        <v>76.9</v>
      </c>
      <c r="H34" s="35">
        <v>127.3</v>
      </c>
      <c r="I34" s="35">
        <v>110.4</v>
      </c>
      <c r="J34" s="35">
        <v>100.8</v>
      </c>
      <c r="K34" s="35">
        <v>46.5</v>
      </c>
      <c r="L34" s="35">
        <v>65.3</v>
      </c>
      <c r="M34" s="35">
        <v>54.4</v>
      </c>
      <c r="N34" s="36">
        <v>1011.3</v>
      </c>
      <c r="O34" s="23"/>
    </row>
    <row r="35" spans="1:15" s="24" customFormat="1" ht="11.25" customHeight="1">
      <c r="A35" s="38" t="s">
        <v>28</v>
      </c>
      <c r="B35" s="35">
        <f aca="true" t="shared" si="4" ref="B35:N35">SUM(B34/B33)*100</f>
        <v>53.246918286948784</v>
      </c>
      <c r="C35" s="35">
        <f t="shared" si="4"/>
        <v>115.71698421905907</v>
      </c>
      <c r="D35" s="35">
        <f t="shared" si="4"/>
        <v>175.42762828848657</v>
      </c>
      <c r="E35" s="35">
        <f t="shared" si="4"/>
        <v>127.48633244154937</v>
      </c>
      <c r="F35" s="35">
        <f t="shared" si="4"/>
        <v>58.140659765889524</v>
      </c>
      <c r="G35" s="35">
        <f t="shared" si="4"/>
        <v>60.323187951051146</v>
      </c>
      <c r="H35" s="35">
        <f t="shared" si="4"/>
        <v>111.65687220419261</v>
      </c>
      <c r="I35" s="35">
        <f t="shared" si="4"/>
        <v>95.46869595295746</v>
      </c>
      <c r="J35" s="35">
        <f t="shared" si="4"/>
        <v>130.32348149872</v>
      </c>
      <c r="K35" s="35">
        <f t="shared" si="4"/>
        <v>74.72760582393212</v>
      </c>
      <c r="L35" s="35">
        <f t="shared" si="4"/>
        <v>78.22232870148538</v>
      </c>
      <c r="M35" s="35">
        <f t="shared" si="4"/>
        <v>57.05715154757035</v>
      </c>
      <c r="N35" s="36">
        <f t="shared" si="4"/>
        <v>92.72027138534885</v>
      </c>
      <c r="O35" s="23"/>
    </row>
    <row r="36" spans="1:15" s="24" customFormat="1" ht="11.25" customHeight="1">
      <c r="A36" s="31" t="s">
        <v>25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6"/>
      <c r="O36" s="23"/>
    </row>
    <row r="37" spans="1:15" s="24" customFormat="1" ht="11.25" customHeight="1">
      <c r="A37" s="34" t="s">
        <v>26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6"/>
      <c r="O37" s="23"/>
    </row>
    <row r="38" spans="1:15" s="24" customFormat="1" ht="11.25" customHeight="1">
      <c r="A38" s="37" t="s">
        <v>20</v>
      </c>
      <c r="B38" s="35">
        <v>32.52</v>
      </c>
      <c r="C38" s="35">
        <v>30.723</v>
      </c>
      <c r="D38" s="35">
        <v>34.38</v>
      </c>
      <c r="E38" s="35">
        <v>41.4</v>
      </c>
      <c r="F38" s="35">
        <v>66.876</v>
      </c>
      <c r="G38" s="35">
        <v>79.29</v>
      </c>
      <c r="H38" s="35">
        <v>68.44</v>
      </c>
      <c r="I38" s="35">
        <v>72.72</v>
      </c>
      <c r="J38" s="35">
        <v>45.603</v>
      </c>
      <c r="K38" s="35">
        <v>35.223</v>
      </c>
      <c r="L38" s="35">
        <v>36.233</v>
      </c>
      <c r="M38" s="35">
        <v>35.386</v>
      </c>
      <c r="N38" s="36">
        <v>578.79</v>
      </c>
      <c r="O38" s="23"/>
    </row>
    <row r="39" spans="1:15" s="24" customFormat="1" ht="11.25" customHeight="1">
      <c r="A39" s="37" t="s">
        <v>21</v>
      </c>
      <c r="B39" s="35">
        <v>32.2</v>
      </c>
      <c r="C39" s="35">
        <v>18.9</v>
      </c>
      <c r="D39" s="35">
        <v>60.2</v>
      </c>
      <c r="E39" s="35">
        <v>25</v>
      </c>
      <c r="F39" s="35">
        <v>32.8</v>
      </c>
      <c r="G39" s="35">
        <v>47.4</v>
      </c>
      <c r="H39" s="35">
        <v>52.5</v>
      </c>
      <c r="I39" s="35">
        <v>56.6</v>
      </c>
      <c r="J39" s="35">
        <v>20.9</v>
      </c>
      <c r="K39" s="35">
        <v>22.7</v>
      </c>
      <c r="L39" s="35">
        <v>44.7</v>
      </c>
      <c r="M39" s="35">
        <v>28.3</v>
      </c>
      <c r="N39" s="36">
        <v>442.2</v>
      </c>
      <c r="O39" s="23"/>
    </row>
    <row r="40" spans="1:15" s="24" customFormat="1" ht="11.25" customHeight="1">
      <c r="A40" s="38" t="s">
        <v>27</v>
      </c>
      <c r="B40" s="35">
        <f aca="true" t="shared" si="5" ref="B40:N40">SUM(B39/B38)*100</f>
        <v>99.0159901599016</v>
      </c>
      <c r="C40" s="35">
        <f t="shared" si="5"/>
        <v>61.51742993848257</v>
      </c>
      <c r="D40" s="35">
        <f t="shared" si="5"/>
        <v>175.10180337405467</v>
      </c>
      <c r="E40" s="35">
        <f t="shared" si="5"/>
        <v>60.38647342995169</v>
      </c>
      <c r="F40" s="35">
        <f t="shared" si="5"/>
        <v>49.045995573897955</v>
      </c>
      <c r="G40" s="35">
        <f t="shared" si="5"/>
        <v>59.78055240257283</v>
      </c>
      <c r="H40" s="35">
        <f t="shared" si="5"/>
        <v>76.7095265926359</v>
      </c>
      <c r="I40" s="35">
        <f t="shared" si="5"/>
        <v>77.83278327832784</v>
      </c>
      <c r="J40" s="35">
        <f t="shared" si="5"/>
        <v>45.830318180821436</v>
      </c>
      <c r="K40" s="35">
        <f t="shared" si="5"/>
        <v>64.44652641739772</v>
      </c>
      <c r="L40" s="35">
        <f t="shared" si="5"/>
        <v>123.36820025943203</v>
      </c>
      <c r="M40" s="35">
        <f t="shared" si="5"/>
        <v>79.97513140790143</v>
      </c>
      <c r="N40" s="36">
        <f t="shared" si="5"/>
        <v>76.40076711760743</v>
      </c>
      <c r="O40" s="23"/>
    </row>
    <row r="41" spans="1:14" ht="11.25" customHeight="1">
      <c r="A41" s="24"/>
      <c r="B41" s="41" t="s">
        <v>46</v>
      </c>
      <c r="C41" s="42"/>
      <c r="D41" s="42"/>
      <c r="E41" s="42"/>
      <c r="F41" s="42"/>
      <c r="G41" s="42"/>
      <c r="H41" s="42"/>
      <c r="I41" s="42"/>
      <c r="J41" s="42"/>
      <c r="K41" s="43"/>
      <c r="L41" s="42"/>
      <c r="M41" s="42"/>
      <c r="N41" s="42"/>
    </row>
    <row r="42" spans="1:14" ht="11.25" customHeight="1">
      <c r="A42" s="31" t="s">
        <v>18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3"/>
    </row>
    <row r="43" spans="1:14" ht="11.25" customHeight="1">
      <c r="A43" s="34" t="s">
        <v>19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6"/>
    </row>
    <row r="44" spans="1:14" ht="11.25" customHeight="1">
      <c r="A44" s="37" t="s">
        <v>29</v>
      </c>
      <c r="B44" s="35">
        <v>47.012</v>
      </c>
      <c r="C44" s="35">
        <v>63.293</v>
      </c>
      <c r="D44" s="35">
        <v>116.31</v>
      </c>
      <c r="E44" s="35">
        <v>151.11</v>
      </c>
      <c r="F44" s="35">
        <v>184.6</v>
      </c>
      <c r="G44" s="35">
        <v>204.83</v>
      </c>
      <c r="H44" s="35">
        <v>219.09</v>
      </c>
      <c r="I44" s="35">
        <v>201.82</v>
      </c>
      <c r="J44" s="35">
        <v>162.27</v>
      </c>
      <c r="K44" s="35">
        <v>114.06</v>
      </c>
      <c r="L44" s="35">
        <v>56.806</v>
      </c>
      <c r="M44" s="35">
        <v>43.066</v>
      </c>
      <c r="N44" s="36">
        <v>1564.3</v>
      </c>
    </row>
    <row r="45" spans="1:14" ht="11.25" customHeight="1">
      <c r="A45" s="37" t="s">
        <v>21</v>
      </c>
      <c r="B45" s="35">
        <v>60.1</v>
      </c>
      <c r="C45" s="35">
        <v>135.4</v>
      </c>
      <c r="D45" s="35">
        <v>132.8</v>
      </c>
      <c r="E45" s="35">
        <v>153.6</v>
      </c>
      <c r="F45" s="35">
        <v>221.7</v>
      </c>
      <c r="G45" s="35">
        <v>196.6</v>
      </c>
      <c r="H45" s="35">
        <v>201.6</v>
      </c>
      <c r="I45" s="35">
        <v>215</v>
      </c>
      <c r="J45" s="35">
        <v>118.6</v>
      </c>
      <c r="K45" s="35">
        <v>137</v>
      </c>
      <c r="L45" s="35">
        <v>56.1</v>
      </c>
      <c r="M45" s="35">
        <v>53.2</v>
      </c>
      <c r="N45" s="36">
        <v>1681.7</v>
      </c>
    </row>
    <row r="46" spans="1:14" ht="11.25" customHeight="1">
      <c r="A46" s="38" t="s">
        <v>30</v>
      </c>
      <c r="B46" s="35">
        <f aca="true" t="shared" si="6" ref="B46:N46">SUM(B45/B44)*100</f>
        <v>127.83970050199949</v>
      </c>
      <c r="C46" s="35">
        <f t="shared" si="6"/>
        <v>213.92571058410886</v>
      </c>
      <c r="D46" s="35">
        <f t="shared" si="6"/>
        <v>114.1776287507523</v>
      </c>
      <c r="E46" s="35">
        <f t="shared" si="6"/>
        <v>101.64780623386935</v>
      </c>
      <c r="F46" s="35">
        <f t="shared" si="6"/>
        <v>120.09750812567714</v>
      </c>
      <c r="G46" s="35">
        <f t="shared" si="6"/>
        <v>95.9820338817556</v>
      </c>
      <c r="H46" s="35">
        <f t="shared" si="6"/>
        <v>92.01697932356565</v>
      </c>
      <c r="I46" s="35">
        <f t="shared" si="6"/>
        <v>106.53057179665049</v>
      </c>
      <c r="J46" s="35">
        <f t="shared" si="6"/>
        <v>73.08806310470203</v>
      </c>
      <c r="K46" s="35">
        <f t="shared" si="6"/>
        <v>120.11222163773452</v>
      </c>
      <c r="L46" s="35">
        <f t="shared" si="6"/>
        <v>98.75717353800655</v>
      </c>
      <c r="M46" s="35">
        <f t="shared" si="6"/>
        <v>123.53132401430362</v>
      </c>
      <c r="N46" s="36">
        <f t="shared" si="6"/>
        <v>107.50495429265487</v>
      </c>
    </row>
    <row r="47" spans="1:14" ht="11.25" customHeight="1">
      <c r="A47" s="31" t="s">
        <v>23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6"/>
    </row>
    <row r="48" spans="1:14" ht="11.25" customHeight="1">
      <c r="A48" s="34" t="s">
        <v>24</v>
      </c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6"/>
    </row>
    <row r="49" spans="1:14" ht="11.25" customHeight="1">
      <c r="A49" s="37" t="s">
        <v>20</v>
      </c>
      <c r="B49" s="35">
        <v>79.463</v>
      </c>
      <c r="C49" s="35">
        <v>90.386</v>
      </c>
      <c r="D49" s="35">
        <v>122.63</v>
      </c>
      <c r="E49" s="35">
        <v>150.84</v>
      </c>
      <c r="F49" s="35">
        <v>184.24</v>
      </c>
      <c r="G49" s="35">
        <v>186.8</v>
      </c>
      <c r="H49" s="35">
        <v>213.98</v>
      </c>
      <c r="I49" s="35">
        <v>201.82</v>
      </c>
      <c r="J49" s="35">
        <v>165.71</v>
      </c>
      <c r="K49" s="35">
        <v>149.24</v>
      </c>
      <c r="L49" s="35">
        <v>77.443</v>
      </c>
      <c r="M49" s="35">
        <v>69.17</v>
      </c>
      <c r="N49" s="36">
        <v>1691.7</v>
      </c>
    </row>
    <row r="50" spans="1:14" ht="11.25" customHeight="1">
      <c r="A50" s="37" t="s">
        <v>21</v>
      </c>
      <c r="B50" s="35">
        <v>75.8</v>
      </c>
      <c r="C50" s="35">
        <v>149.1</v>
      </c>
      <c r="D50" s="35">
        <v>116.2</v>
      </c>
      <c r="E50" s="35">
        <v>129.1</v>
      </c>
      <c r="F50" s="35">
        <v>233.7</v>
      </c>
      <c r="G50" s="35">
        <v>191.2</v>
      </c>
      <c r="H50" s="35">
        <v>210.7</v>
      </c>
      <c r="I50" s="35">
        <v>218.6</v>
      </c>
      <c r="J50" s="35">
        <v>114.8</v>
      </c>
      <c r="K50" s="35">
        <v>151.2</v>
      </c>
      <c r="L50" s="35">
        <v>97.4</v>
      </c>
      <c r="M50" s="35">
        <v>72.4</v>
      </c>
      <c r="N50" s="36">
        <v>1760.2</v>
      </c>
    </row>
    <row r="51" spans="1:14" ht="11.25" customHeight="1">
      <c r="A51" s="38" t="s">
        <v>30</v>
      </c>
      <c r="B51" s="35">
        <f aca="true" t="shared" si="7" ref="B51:N51">SUM(B50/B49)*100</f>
        <v>95.39030743868216</v>
      </c>
      <c r="C51" s="35">
        <f t="shared" si="7"/>
        <v>164.95917509348794</v>
      </c>
      <c r="D51" s="35">
        <f t="shared" si="7"/>
        <v>94.75658484873196</v>
      </c>
      <c r="E51" s="35">
        <f t="shared" si="7"/>
        <v>85.58737735348714</v>
      </c>
      <c r="F51" s="35">
        <f t="shared" si="7"/>
        <v>126.84541901867128</v>
      </c>
      <c r="G51" s="35">
        <f t="shared" si="7"/>
        <v>102.35546038543897</v>
      </c>
      <c r="H51" s="35">
        <f t="shared" si="7"/>
        <v>98.4671464622862</v>
      </c>
      <c r="I51" s="35">
        <f t="shared" si="7"/>
        <v>108.31433951045486</v>
      </c>
      <c r="J51" s="35">
        <f t="shared" si="7"/>
        <v>69.2776537324241</v>
      </c>
      <c r="K51" s="35">
        <f t="shared" si="7"/>
        <v>101.31332082551594</v>
      </c>
      <c r="L51" s="35">
        <f t="shared" si="7"/>
        <v>125.76992110326306</v>
      </c>
      <c r="M51" s="35">
        <f t="shared" si="7"/>
        <v>104.66965447448315</v>
      </c>
      <c r="N51" s="36">
        <f t="shared" si="7"/>
        <v>104.04918129692027</v>
      </c>
    </row>
    <row r="52" spans="1:14" ht="11.25" customHeight="1">
      <c r="A52" s="31" t="s">
        <v>25</v>
      </c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6"/>
    </row>
    <row r="53" spans="1:14" ht="11.25" customHeight="1">
      <c r="A53" s="34" t="s">
        <v>26</v>
      </c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6"/>
    </row>
    <row r="54" spans="1:14" ht="11.25" customHeight="1">
      <c r="A54" s="37" t="s">
        <v>20</v>
      </c>
      <c r="B54" s="35">
        <v>11.093</v>
      </c>
      <c r="C54" s="35">
        <v>48.466</v>
      </c>
      <c r="D54" s="35">
        <v>106.6</v>
      </c>
      <c r="E54" s="35">
        <v>148.47</v>
      </c>
      <c r="F54" s="35">
        <v>182.61</v>
      </c>
      <c r="G54" s="35">
        <v>182.09</v>
      </c>
      <c r="H54" s="35">
        <v>196.95</v>
      </c>
      <c r="I54" s="35">
        <v>192.81</v>
      </c>
      <c r="J54" s="35">
        <v>149.64</v>
      </c>
      <c r="K54" s="35">
        <v>99.073</v>
      </c>
      <c r="L54" s="35">
        <v>22.49</v>
      </c>
      <c r="M54" s="35">
        <v>9.35</v>
      </c>
      <c r="N54" s="36">
        <v>1349.6</v>
      </c>
    </row>
    <row r="55" spans="1:14" ht="11.25" customHeight="1">
      <c r="A55" s="37" t="s">
        <v>21</v>
      </c>
      <c r="B55" s="35">
        <v>43</v>
      </c>
      <c r="C55" s="35">
        <v>125.9</v>
      </c>
      <c r="D55" s="35">
        <v>120.8</v>
      </c>
      <c r="E55" s="35">
        <v>140.2</v>
      </c>
      <c r="F55" s="35">
        <v>224.2</v>
      </c>
      <c r="G55" s="35">
        <v>211.1</v>
      </c>
      <c r="H55" s="35">
        <v>204.1</v>
      </c>
      <c r="I55" s="35">
        <v>225.2</v>
      </c>
      <c r="J55" s="35">
        <v>132.6</v>
      </c>
      <c r="K55" s="35">
        <v>122.4</v>
      </c>
      <c r="L55" s="35">
        <v>40.9</v>
      </c>
      <c r="M55" s="35">
        <v>43.8</v>
      </c>
      <c r="N55" s="36">
        <v>1634.2</v>
      </c>
    </row>
    <row r="56" spans="1:14" ht="11.25" customHeight="1">
      <c r="A56" s="38" t="s">
        <v>30</v>
      </c>
      <c r="B56" s="35">
        <f aca="true" t="shared" si="8" ref="B56:N56">SUM(B55/B54)*100</f>
        <v>387.63183989903547</v>
      </c>
      <c r="C56" s="35">
        <f t="shared" si="8"/>
        <v>259.76973548466964</v>
      </c>
      <c r="D56" s="35">
        <f t="shared" si="8"/>
        <v>113.32082551594746</v>
      </c>
      <c r="E56" s="35">
        <f t="shared" si="8"/>
        <v>94.42985114838014</v>
      </c>
      <c r="F56" s="35">
        <f t="shared" si="8"/>
        <v>122.7753135096654</v>
      </c>
      <c r="G56" s="35">
        <f t="shared" si="8"/>
        <v>115.93168213520786</v>
      </c>
      <c r="H56" s="35">
        <f t="shared" si="8"/>
        <v>103.63036303630363</v>
      </c>
      <c r="I56" s="35">
        <f t="shared" si="8"/>
        <v>116.79892121777915</v>
      </c>
      <c r="J56" s="35">
        <f t="shared" si="8"/>
        <v>88.61267040898156</v>
      </c>
      <c r="K56" s="35">
        <f t="shared" si="8"/>
        <v>123.54526460286861</v>
      </c>
      <c r="L56" s="35">
        <f t="shared" si="8"/>
        <v>181.85860382392173</v>
      </c>
      <c r="M56" s="35">
        <f t="shared" si="8"/>
        <v>468.44919786096256</v>
      </c>
      <c r="N56" s="36">
        <f t="shared" si="8"/>
        <v>121.08772969768822</v>
      </c>
    </row>
    <row r="57" spans="2:14" ht="11.25" customHeight="1"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5"/>
    </row>
    <row r="58" spans="1:14" ht="11.25" customHeight="1">
      <c r="A58" s="46" t="s">
        <v>31</v>
      </c>
      <c r="B58" s="47"/>
      <c r="C58" s="47"/>
      <c r="D58" s="47"/>
      <c r="E58" s="47"/>
      <c r="F58" s="47"/>
      <c r="G58" s="47"/>
      <c r="H58" s="47"/>
      <c r="I58" s="48" t="s">
        <v>32</v>
      </c>
      <c r="J58" s="48"/>
      <c r="K58" s="47"/>
      <c r="L58" s="47"/>
      <c r="M58" s="47"/>
      <c r="N58" s="49"/>
    </row>
    <row r="59" spans="1:14" ht="11.25" customHeight="1">
      <c r="A59" s="50" t="s">
        <v>33</v>
      </c>
      <c r="B59" s="50"/>
      <c r="C59" s="50"/>
      <c r="D59" s="50"/>
      <c r="E59" s="50"/>
      <c r="F59" s="50"/>
      <c r="G59" s="50"/>
      <c r="H59" s="50"/>
      <c r="I59" s="51" t="s">
        <v>34</v>
      </c>
      <c r="J59" s="51"/>
      <c r="K59" s="50"/>
      <c r="L59" s="50"/>
      <c r="M59" s="50"/>
      <c r="N59" s="46"/>
    </row>
    <row r="60" spans="1:14" ht="11.25" customHeight="1">
      <c r="A60" s="50" t="s">
        <v>47</v>
      </c>
      <c r="B60" s="50"/>
      <c r="C60" s="50"/>
      <c r="D60" s="50"/>
      <c r="E60" s="50"/>
      <c r="F60" s="50"/>
      <c r="G60" s="50"/>
      <c r="H60" s="50"/>
      <c r="I60" s="51" t="s">
        <v>35</v>
      </c>
      <c r="J60" s="51"/>
      <c r="K60" s="50"/>
      <c r="L60" s="50"/>
      <c r="M60" s="50"/>
      <c r="N60" s="46"/>
    </row>
    <row r="61" spans="1:14" ht="11.25" customHeight="1">
      <c r="A61" s="52" t="s">
        <v>36</v>
      </c>
      <c r="B61" s="53"/>
      <c r="C61" s="53"/>
      <c r="D61" s="53"/>
      <c r="E61" s="53"/>
      <c r="F61" s="53"/>
      <c r="G61" s="46"/>
      <c r="H61" s="46"/>
      <c r="I61" s="54" t="s">
        <v>37</v>
      </c>
      <c r="J61" s="55"/>
      <c r="K61" s="55"/>
      <c r="L61" s="55"/>
      <c r="M61" s="55"/>
      <c r="N61" s="55"/>
    </row>
    <row r="62" spans="1:14" ht="11.25" customHeight="1">
      <c r="A62" s="52" t="s">
        <v>38</v>
      </c>
      <c r="B62" s="53"/>
      <c r="C62" s="53"/>
      <c r="D62" s="53"/>
      <c r="E62" s="53"/>
      <c r="F62" s="53"/>
      <c r="G62" s="47"/>
      <c r="H62" s="47"/>
      <c r="I62" s="54" t="s">
        <v>39</v>
      </c>
      <c r="J62" s="55"/>
      <c r="K62" s="55"/>
      <c r="L62" s="55"/>
      <c r="M62" s="55"/>
      <c r="N62" s="55"/>
    </row>
  </sheetData>
  <mergeCells count="11">
    <mergeCell ref="A62:F62"/>
    <mergeCell ref="I62:N62"/>
    <mergeCell ref="A61:F61"/>
    <mergeCell ref="I61:N61"/>
    <mergeCell ref="B9:N9"/>
    <mergeCell ref="B25:N25"/>
    <mergeCell ref="A6:F6"/>
    <mergeCell ref="G6:N6"/>
    <mergeCell ref="A7:A8"/>
    <mergeCell ref="B7:M7"/>
    <mergeCell ref="N7:N8"/>
  </mergeCells>
  <printOptions/>
  <pageMargins left="0.7874015748031497" right="0.7874015748031497" top="0.787401574803149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jaburkova3223</dc:creator>
  <cp:keywords/>
  <dc:description/>
  <cp:lastModifiedBy>jaburkova3223</cp:lastModifiedBy>
  <dcterms:created xsi:type="dcterms:W3CDTF">2009-12-04T12:46:10Z</dcterms:created>
  <dcterms:modified xsi:type="dcterms:W3CDTF">2009-12-04T12:46:10Z</dcterms:modified>
  <cp:category/>
  <cp:version/>
  <cp:contentType/>
  <cp:contentStatus/>
</cp:coreProperties>
</file>