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30" windowHeight="9885" activeTab="0"/>
  </bookViews>
  <sheets>
    <sheet name="0208" sheetId="1" r:id="rId1"/>
  </sheets>
  <definedNames>
    <definedName name="_xlnm.Print_Area" localSheetId="0">'0208'!$A$1:$N$48</definedName>
  </definedNames>
  <calcPr fullCalcOnLoad="1"/>
</workbook>
</file>

<file path=xl/sharedStrings.xml><?xml version="1.0" encoding="utf-8"?>
<sst xmlns="http://schemas.openxmlformats.org/spreadsheetml/2006/main" count="110" uniqueCount="47">
  <si>
    <t>PODNEBÍ</t>
  </si>
  <si>
    <t>CLIMATE</t>
  </si>
  <si>
    <t xml:space="preserve">       Comparsion climatic data with normal measured by meteorological stations in region</t>
  </si>
  <si>
    <t>Pramen: Český hydrometeorologický ústav v Praze</t>
  </si>
  <si>
    <t xml:space="preserve"> Source: Czech Institute for Hydrometeorology, Prague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</si>
  <si>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</si>
  <si>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</si>
  <si>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</si>
  <si>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</si>
  <si>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</si>
  <si>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</si>
  <si>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</si>
  <si>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</si>
  <si>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</si>
  <si>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</si>
  <si>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</si>
  <si>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</si>
  <si>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České Budějovice</t>
  </si>
  <si>
    <t xml:space="preserve">(388 m n.m.) </t>
  </si>
  <si>
    <t>N</t>
  </si>
  <si>
    <t>H</t>
  </si>
  <si>
    <t>O</t>
  </si>
  <si>
    <t>Churáňov</t>
  </si>
  <si>
    <t xml:space="preserve">(1 118 m n.m.) </t>
  </si>
  <si>
    <t>Tábor</t>
  </si>
  <si>
    <t xml:space="preserve">(461 m n.m.) </t>
  </si>
  <si>
    <t>Sr</t>
  </si>
  <si>
    <t>N - normály klimat. hodnot za obd. 1961 až 1990</t>
  </si>
  <si>
    <t>N - Long-term climatic normals, 1961-1990</t>
  </si>
  <si>
    <t xml:space="preserve">H - Climatic data measured in 2005                            </t>
  </si>
  <si>
    <t xml:space="preserve">O - Deviation from normal (°C)                                </t>
  </si>
  <si>
    <t>Sr - průměrný úhrn srážek v roce 2005 v % průměrného
      srážkového normálu</t>
  </si>
  <si>
    <t>Sr - Average total precipiation in 2005 as 
      percentage of average precipitation normal</t>
  </si>
  <si>
    <t>Sv - průměrná doba trvání slunečního svitu v roce 2005
       v % průměrného normálu</t>
  </si>
  <si>
    <t>Sv - Average duration of sunshine in 2005 
       as percentage of average  normal</t>
  </si>
  <si>
    <t>dokončení</t>
  </si>
  <si>
    <t>End of table</t>
  </si>
  <si>
    <t>Sv</t>
  </si>
  <si>
    <r>
      <t>2-</t>
    </r>
    <r>
      <rPr>
        <sz val="10"/>
        <rFont val="Arial CE"/>
        <family val="2"/>
      </rPr>
      <t>8.</t>
    </r>
    <r>
      <rPr>
        <b/>
        <sz val="10"/>
        <rFont val="Arial CE"/>
        <family val="2"/>
      </rPr>
      <t xml:space="preserve"> Srovnání klimatických hodnot s normálem v meteorologických stanicích na území kraje</t>
    </r>
  </si>
  <si>
    <r>
      <t xml:space="preserve">Stanice (nadmořská výška)
</t>
    </r>
    <r>
      <rPr>
        <i/>
        <sz val="8"/>
        <rFont val="Arial CE"/>
        <family val="2"/>
      </rPr>
      <t>Station (altitude)</t>
    </r>
  </si>
  <si>
    <r>
      <t xml:space="preserve">Měsíc                                                         </t>
    </r>
    <r>
      <rPr>
        <i/>
        <sz val="8"/>
        <rFont val="Arial CE"/>
        <family val="2"/>
      </rPr>
      <t>Month</t>
    </r>
  </si>
  <si>
    <r>
      <t xml:space="preserve">Rok celkem
</t>
    </r>
    <r>
      <rPr>
        <i/>
        <sz val="8"/>
        <rFont val="Arial CE"/>
        <family val="2"/>
      </rPr>
      <t>Total year</t>
    </r>
  </si>
  <si>
    <r>
      <t xml:space="preserve">Průměrná teplota vzduchu (°C)                               </t>
    </r>
    <r>
      <rPr>
        <i/>
        <sz val="8"/>
        <rFont val="Arial CE"/>
        <family val="2"/>
      </rPr>
      <t>Average temperature of air (°C)</t>
    </r>
  </si>
  <si>
    <r>
      <t xml:space="preserve">Úhrn srážek (mm)                                      </t>
    </r>
    <r>
      <rPr>
        <i/>
        <sz val="8"/>
        <rFont val="Arial CE"/>
        <family val="2"/>
      </rPr>
      <t>Total precipitation (mm)</t>
    </r>
  </si>
  <si>
    <r>
      <t xml:space="preserve">H - klimatické hodnoty naměřené v roce 2005                            </t>
    </r>
    <r>
      <rPr>
        <i/>
        <sz val="8"/>
        <rFont val="Arial CE"/>
        <family val="2"/>
      </rPr>
      <t xml:space="preserve"> </t>
    </r>
  </si>
  <si>
    <r>
      <t xml:space="preserve">O - odchylka od normálu (°C)                               </t>
    </r>
    <r>
      <rPr>
        <i/>
        <sz val="8"/>
        <rFont val="Arial CE"/>
        <family val="2"/>
      </rPr>
      <t xml:space="preserve"> </t>
    </r>
  </si>
  <si>
    <r>
      <t xml:space="preserve">Trvání slunečního svitu (h)                                    </t>
    </r>
    <r>
      <rPr>
        <i/>
        <sz val="8"/>
        <rFont val="Arial CE"/>
        <family val="2"/>
      </rPr>
      <t xml:space="preserve"> Duration of sunshine  (h)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</si>
</sst>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/m/"/>
    <numFmt numFmtId="167" formatCode="#,##0_ ;\-#,##0\ "/>
    <numFmt numFmtId="168" formatCode="#,##0.0_ ;\-#,##0.0\ "/>
    <numFmt numFmtId="169" formatCode="0.00_ ;\-0.00\ "/>
    <numFmt numFmtId="170" formatCode="0.0_ ;\-0.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7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/>
      <protection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8" fillId="0" borderId="14" xfId="0" applyFont="1" applyFill="1" applyBorder="1" applyAlignment="1" applyProtection="1">
      <alignment horizontal="right"/>
      <protection/>
    </xf>
    <xf numFmtId="168" fontId="8" fillId="0" borderId="15" xfId="0" applyNumberFormat="1" applyFont="1" applyFill="1" applyBorder="1" applyAlignment="1">
      <alignment/>
    </xf>
    <xf numFmtId="168" fontId="8" fillId="0" borderId="16" xfId="0" applyNumberFormat="1" applyFont="1" applyFill="1" applyBorder="1" applyAlignment="1">
      <alignment/>
    </xf>
    <xf numFmtId="0" fontId="8" fillId="0" borderId="0" xfId="0" applyFont="1" applyFill="1" applyBorder="1" applyAlignment="1" applyProtection="1">
      <alignment horizontal="right"/>
      <protection/>
    </xf>
    <xf numFmtId="168" fontId="8" fillId="0" borderId="15" xfId="0" applyNumberFormat="1" applyFont="1" applyFill="1" applyBorder="1" applyAlignment="1">
      <alignment horizontal="right"/>
    </xf>
    <xf numFmtId="168" fontId="8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5" fontId="8" fillId="0" borderId="16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164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65" fontId="8" fillId="0" borderId="17" xfId="0" applyNumberFormat="1" applyFont="1" applyFill="1" applyBorder="1" applyAlignment="1">
      <alignment horizontal="centerContinuous" vertical="center"/>
    </xf>
    <xf numFmtId="165" fontId="8" fillId="0" borderId="18" xfId="0" applyNumberFormat="1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horizontal="centerContinuous" vertical="center"/>
    </xf>
    <xf numFmtId="168" fontId="8" fillId="0" borderId="12" xfId="0" applyNumberFormat="1" applyFont="1" applyFill="1" applyBorder="1" applyAlignment="1">
      <alignment/>
    </xf>
    <xf numFmtId="168" fontId="8" fillId="0" borderId="13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64" fontId="10" fillId="0" borderId="0" xfId="0" applyNumberFormat="1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125" style="9" customWidth="1"/>
    <col min="2" max="13" width="5.25390625" style="9" customWidth="1"/>
    <col min="14" max="14" width="6.625" style="8" customWidth="1"/>
    <col min="15" max="15" width="9.125" style="8" customWidth="1"/>
    <col min="16" max="16384" width="9.125" style="9" customWidth="1"/>
  </cols>
  <sheetData>
    <row r="1" spans="1:15" s="4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O1" s="3"/>
    </row>
    <row r="2" spans="1:14" ht="11.25" customHeight="1">
      <c r="A2" s="5"/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7"/>
    </row>
    <row r="3" spans="1:14" ht="14.25" customHeight="1">
      <c r="A3" s="10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0"/>
    </row>
    <row r="4" ht="14.25" customHeight="1">
      <c r="A4" s="11" t="s">
        <v>2</v>
      </c>
    </row>
    <row r="5" spans="1:15" s="15" customFormat="1" ht="12" customHeight="1" thickBot="1">
      <c r="A5" s="12" t="s">
        <v>3</v>
      </c>
      <c r="B5" s="12"/>
      <c r="C5" s="12"/>
      <c r="D5" s="12"/>
      <c r="E5" s="12"/>
      <c r="F5" s="12"/>
      <c r="G5" s="13" t="s">
        <v>4</v>
      </c>
      <c r="H5" s="13"/>
      <c r="I5" s="13"/>
      <c r="J5" s="13"/>
      <c r="K5" s="13"/>
      <c r="L5" s="13"/>
      <c r="M5" s="13"/>
      <c r="N5" s="13"/>
      <c r="O5" s="14"/>
    </row>
    <row r="6" spans="1:15" s="22" customFormat="1" ht="30" customHeight="1">
      <c r="A6" s="16" t="s">
        <v>39</v>
      </c>
      <c r="B6" s="17" t="s">
        <v>40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  <c r="N6" s="20" t="s">
        <v>41</v>
      </c>
      <c r="O6" s="21"/>
    </row>
    <row r="7" spans="1:15" s="22" customFormat="1" ht="30" customHeight="1" thickBot="1">
      <c r="A7" s="23"/>
      <c r="B7" s="24" t="s">
        <v>5</v>
      </c>
      <c r="C7" s="24" t="s">
        <v>6</v>
      </c>
      <c r="D7" s="24" t="s">
        <v>7</v>
      </c>
      <c r="E7" s="24" t="s">
        <v>8</v>
      </c>
      <c r="F7" s="24" t="s">
        <v>9</v>
      </c>
      <c r="G7" s="24" t="s">
        <v>10</v>
      </c>
      <c r="H7" s="24" t="s">
        <v>11</v>
      </c>
      <c r="I7" s="24" t="s">
        <v>12</v>
      </c>
      <c r="J7" s="24" t="s">
        <v>13</v>
      </c>
      <c r="K7" s="24" t="s">
        <v>14</v>
      </c>
      <c r="L7" s="24" t="s">
        <v>15</v>
      </c>
      <c r="M7" s="24" t="s">
        <v>16</v>
      </c>
      <c r="N7" s="25"/>
      <c r="O7" s="21"/>
    </row>
    <row r="8" spans="1:15" s="22" customFormat="1" ht="18" customHeight="1">
      <c r="A8" s="26"/>
      <c r="B8" s="27" t="s">
        <v>42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1"/>
    </row>
    <row r="9" spans="1:15" s="22" customFormat="1" ht="12" customHeight="1">
      <c r="A9" s="29" t="s">
        <v>17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  <c r="O9" s="21"/>
    </row>
    <row r="10" spans="1:15" s="22" customFormat="1" ht="12" customHeight="1">
      <c r="A10" s="32" t="s">
        <v>18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4"/>
      <c r="N10" s="35"/>
      <c r="O10" s="21"/>
    </row>
    <row r="11" spans="1:15" s="22" customFormat="1" ht="12" customHeight="1">
      <c r="A11" s="36" t="s">
        <v>19</v>
      </c>
      <c r="B11" s="37">
        <v>-1.824</v>
      </c>
      <c r="C11" s="37">
        <v>-0.324</v>
      </c>
      <c r="D11" s="37">
        <v>3.441</v>
      </c>
      <c r="E11" s="37">
        <v>8.0513</v>
      </c>
      <c r="F11" s="37">
        <v>13.04</v>
      </c>
      <c r="G11" s="37">
        <v>16.228</v>
      </c>
      <c r="H11" s="37">
        <v>17.749</v>
      </c>
      <c r="I11" s="37">
        <v>17.061</v>
      </c>
      <c r="J11" s="37">
        <v>13.497</v>
      </c>
      <c r="K11" s="37">
        <v>8.3586</v>
      </c>
      <c r="L11" s="37">
        <v>3.3377</v>
      </c>
      <c r="M11" s="37">
        <v>-0.295</v>
      </c>
      <c r="N11" s="38">
        <v>8.193383333333333</v>
      </c>
      <c r="O11" s="21"/>
    </row>
    <row r="12" spans="1:15" s="22" customFormat="1" ht="12" customHeight="1">
      <c r="A12" s="36" t="s">
        <v>20</v>
      </c>
      <c r="B12" s="37">
        <v>1.1</v>
      </c>
      <c r="C12" s="37">
        <v>-2.5</v>
      </c>
      <c r="D12" s="37">
        <v>2.8</v>
      </c>
      <c r="E12" s="37">
        <v>9.9</v>
      </c>
      <c r="F12" s="37">
        <v>14.4</v>
      </c>
      <c r="G12" s="37">
        <v>17.7</v>
      </c>
      <c r="H12" s="37">
        <v>19</v>
      </c>
      <c r="I12" s="37">
        <v>16.8</v>
      </c>
      <c r="J12" s="37">
        <v>14.8</v>
      </c>
      <c r="K12" s="37">
        <v>9.7</v>
      </c>
      <c r="L12" s="37">
        <v>2.9</v>
      </c>
      <c r="M12" s="37">
        <v>-0.5</v>
      </c>
      <c r="N12" s="38">
        <v>8.841666666666667</v>
      </c>
      <c r="O12" s="21"/>
    </row>
    <row r="13" spans="1:15" s="22" customFormat="1" ht="12" customHeight="1">
      <c r="A13" s="39" t="s">
        <v>21</v>
      </c>
      <c r="B13" s="40">
        <f aca="true" t="shared" si="0" ref="B13:N13">SUM(B12-B11)</f>
        <v>2.9240000000000004</v>
      </c>
      <c r="C13" s="40">
        <f t="shared" si="0"/>
        <v>-2.176</v>
      </c>
      <c r="D13" s="40">
        <f t="shared" si="0"/>
        <v>-0.641</v>
      </c>
      <c r="E13" s="40">
        <f t="shared" si="0"/>
        <v>1.848700000000001</v>
      </c>
      <c r="F13" s="40">
        <f t="shared" si="0"/>
        <v>1.3600000000000012</v>
      </c>
      <c r="G13" s="40">
        <f t="shared" si="0"/>
        <v>1.4719999999999978</v>
      </c>
      <c r="H13" s="40">
        <f t="shared" si="0"/>
        <v>1.2510000000000012</v>
      </c>
      <c r="I13" s="40">
        <f t="shared" si="0"/>
        <v>-0.26099999999999923</v>
      </c>
      <c r="J13" s="40">
        <f t="shared" si="0"/>
        <v>1.3030000000000008</v>
      </c>
      <c r="K13" s="40">
        <f t="shared" si="0"/>
        <v>1.3414000000000001</v>
      </c>
      <c r="L13" s="40">
        <f t="shared" si="0"/>
        <v>-0.4377</v>
      </c>
      <c r="M13" s="40">
        <f t="shared" si="0"/>
        <v>-0.20500000000000002</v>
      </c>
      <c r="N13" s="41">
        <f t="shared" si="0"/>
        <v>0.6482833333333335</v>
      </c>
      <c r="O13" s="21"/>
    </row>
    <row r="14" spans="1:15" s="22" customFormat="1" ht="12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21"/>
    </row>
    <row r="15" spans="1:15" s="22" customFormat="1" ht="12" customHeight="1">
      <c r="A15" s="29" t="s">
        <v>22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21"/>
    </row>
    <row r="16" spans="1:15" s="22" customFormat="1" ht="12" customHeight="1">
      <c r="A16" s="32" t="s">
        <v>23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21"/>
    </row>
    <row r="17" spans="1:15" s="22" customFormat="1" ht="12" customHeight="1">
      <c r="A17" s="36" t="s">
        <v>19</v>
      </c>
      <c r="B17" s="40">
        <v>-4.112</v>
      </c>
      <c r="C17" s="40">
        <v>-3.76</v>
      </c>
      <c r="D17" s="40">
        <v>-1.07</v>
      </c>
      <c r="E17" s="40">
        <v>2.9284</v>
      </c>
      <c r="F17" s="40">
        <v>7.8377</v>
      </c>
      <c r="G17" s="40">
        <v>11.076</v>
      </c>
      <c r="H17" s="40">
        <v>12.855</v>
      </c>
      <c r="I17" s="40">
        <v>12.446</v>
      </c>
      <c r="J17" s="40">
        <v>9.465</v>
      </c>
      <c r="K17" s="40">
        <v>5.3763</v>
      </c>
      <c r="L17" s="40">
        <v>0.0741</v>
      </c>
      <c r="M17" s="40">
        <v>-3.056</v>
      </c>
      <c r="N17" s="41">
        <v>4.1718</v>
      </c>
      <c r="O17" s="21"/>
    </row>
    <row r="18" spans="1:15" s="22" customFormat="1" ht="12" customHeight="1">
      <c r="A18" s="36" t="s">
        <v>20</v>
      </c>
      <c r="B18" s="40">
        <v>-3.5</v>
      </c>
      <c r="C18" s="40">
        <v>-6.4</v>
      </c>
      <c r="D18" s="40">
        <v>-1.7</v>
      </c>
      <c r="E18" s="40">
        <v>4.9</v>
      </c>
      <c r="F18" s="40">
        <v>9.3</v>
      </c>
      <c r="G18" s="40">
        <v>12.6</v>
      </c>
      <c r="H18" s="40">
        <v>13.7</v>
      </c>
      <c r="I18" s="40">
        <v>11.7</v>
      </c>
      <c r="J18" s="40">
        <v>10.5</v>
      </c>
      <c r="K18" s="40">
        <v>7.4</v>
      </c>
      <c r="L18" s="40">
        <v>-0.4</v>
      </c>
      <c r="M18" s="40">
        <v>-4.5</v>
      </c>
      <c r="N18" s="41">
        <v>4.466666666666666</v>
      </c>
      <c r="O18" s="21"/>
    </row>
    <row r="19" spans="1:15" s="22" customFormat="1" ht="12" customHeight="1">
      <c r="A19" s="39" t="s">
        <v>21</v>
      </c>
      <c r="B19" s="40">
        <f aca="true" t="shared" si="1" ref="B19:N19">SUM(B18-B17)</f>
        <v>0.6120000000000001</v>
      </c>
      <c r="C19" s="40">
        <f t="shared" si="1"/>
        <v>-2.6400000000000006</v>
      </c>
      <c r="D19" s="40">
        <f t="shared" si="1"/>
        <v>-0.6299999999999999</v>
      </c>
      <c r="E19" s="40">
        <f t="shared" si="1"/>
        <v>1.9716000000000005</v>
      </c>
      <c r="F19" s="40">
        <f t="shared" si="1"/>
        <v>1.4623000000000008</v>
      </c>
      <c r="G19" s="40">
        <f t="shared" si="1"/>
        <v>1.5239999999999991</v>
      </c>
      <c r="H19" s="40">
        <f t="shared" si="1"/>
        <v>0.8449999999999989</v>
      </c>
      <c r="I19" s="40">
        <f t="shared" si="1"/>
        <v>-0.7460000000000004</v>
      </c>
      <c r="J19" s="40">
        <f t="shared" si="1"/>
        <v>1.0350000000000001</v>
      </c>
      <c r="K19" s="40">
        <f t="shared" si="1"/>
        <v>2.0237000000000007</v>
      </c>
      <c r="L19" s="40">
        <f t="shared" si="1"/>
        <v>-0.4741</v>
      </c>
      <c r="M19" s="40">
        <f t="shared" si="1"/>
        <v>-1.444</v>
      </c>
      <c r="N19" s="41">
        <f t="shared" si="1"/>
        <v>0.2948666666666657</v>
      </c>
      <c r="O19" s="21"/>
    </row>
    <row r="20" spans="1:15" s="22" customFormat="1" ht="12" customHeight="1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21"/>
    </row>
    <row r="21" spans="1:15" s="22" customFormat="1" ht="12" customHeight="1">
      <c r="A21" s="29" t="s">
        <v>24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21"/>
    </row>
    <row r="22" spans="1:15" s="22" customFormat="1" ht="12" customHeight="1">
      <c r="A22" s="32" t="s">
        <v>25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/>
      <c r="O22" s="21"/>
    </row>
    <row r="23" spans="1:15" s="22" customFormat="1" ht="12" customHeight="1">
      <c r="A23" s="36" t="s">
        <v>19</v>
      </c>
      <c r="B23" s="37">
        <v>-2.777</v>
      </c>
      <c r="C23" s="37">
        <v>-1.05</v>
      </c>
      <c r="D23" s="37">
        <v>2.6189</v>
      </c>
      <c r="E23" s="37">
        <v>7.3767</v>
      </c>
      <c r="F23" s="37">
        <v>12.615</v>
      </c>
      <c r="G23" s="37">
        <v>15.837</v>
      </c>
      <c r="H23" s="37">
        <v>17.286</v>
      </c>
      <c r="I23" s="37">
        <v>16.571</v>
      </c>
      <c r="J23" s="37">
        <v>12.897</v>
      </c>
      <c r="K23" s="37">
        <v>7.9273</v>
      </c>
      <c r="L23" s="37">
        <v>2.6966</v>
      </c>
      <c r="M23" s="37">
        <v>-1.023</v>
      </c>
      <c r="N23" s="38">
        <v>7.5814</v>
      </c>
      <c r="O23" s="21"/>
    </row>
    <row r="24" spans="1:15" s="22" customFormat="1" ht="12" customHeight="1">
      <c r="A24" s="36" t="s">
        <v>20</v>
      </c>
      <c r="B24" s="37">
        <v>-0.9</v>
      </c>
      <c r="C24" s="37">
        <v>-4.1</v>
      </c>
      <c r="D24" s="37">
        <v>0.9</v>
      </c>
      <c r="E24" s="37">
        <v>8.9</v>
      </c>
      <c r="F24" s="37">
        <v>13.1</v>
      </c>
      <c r="G24" s="37">
        <v>16</v>
      </c>
      <c r="H24" s="37">
        <v>17.5</v>
      </c>
      <c r="I24" s="37">
        <v>15.6</v>
      </c>
      <c r="J24" s="37">
        <v>13.7</v>
      </c>
      <c r="K24" s="37">
        <v>8.8</v>
      </c>
      <c r="L24" s="37">
        <v>1.3</v>
      </c>
      <c r="M24" s="37">
        <v>-2</v>
      </c>
      <c r="N24" s="38">
        <v>7.4</v>
      </c>
      <c r="O24" s="21"/>
    </row>
    <row r="25" spans="1:15" s="22" customFormat="1" ht="12" customHeight="1">
      <c r="A25" s="39" t="s">
        <v>21</v>
      </c>
      <c r="B25" s="40">
        <f aca="true" t="shared" si="2" ref="B25:N25">SUM(B24-B23)</f>
        <v>1.8770000000000002</v>
      </c>
      <c r="C25" s="40">
        <f t="shared" si="2"/>
        <v>-3.05</v>
      </c>
      <c r="D25" s="40">
        <f t="shared" si="2"/>
        <v>-1.7189</v>
      </c>
      <c r="E25" s="40">
        <f t="shared" si="2"/>
        <v>1.5233000000000008</v>
      </c>
      <c r="F25" s="40">
        <f t="shared" si="2"/>
        <v>0.48499999999999943</v>
      </c>
      <c r="G25" s="40">
        <f t="shared" si="2"/>
        <v>0.16300000000000026</v>
      </c>
      <c r="H25" s="40">
        <f t="shared" si="2"/>
        <v>0.21399999999999864</v>
      </c>
      <c r="I25" s="40">
        <f t="shared" si="2"/>
        <v>-0.9710000000000019</v>
      </c>
      <c r="J25" s="40">
        <f t="shared" si="2"/>
        <v>0.802999999999999</v>
      </c>
      <c r="K25" s="40">
        <f t="shared" si="2"/>
        <v>0.8727000000000009</v>
      </c>
      <c r="L25" s="40">
        <f t="shared" si="2"/>
        <v>-1.3966</v>
      </c>
      <c r="M25" s="40">
        <f t="shared" si="2"/>
        <v>-0.9770000000000001</v>
      </c>
      <c r="N25" s="41">
        <f t="shared" si="2"/>
        <v>-0.1814</v>
      </c>
      <c r="O25" s="21"/>
    </row>
    <row r="26" spans="1:15" s="22" customFormat="1" ht="18" customHeight="1">
      <c r="A26" s="14"/>
      <c r="B26" s="42" t="s">
        <v>43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21"/>
    </row>
    <row r="27" spans="1:15" s="22" customFormat="1" ht="12" customHeight="1">
      <c r="A27" s="29" t="s">
        <v>17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21"/>
    </row>
    <row r="28" spans="1:15" s="22" customFormat="1" ht="12" customHeight="1">
      <c r="A28" s="32" t="s">
        <v>18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21"/>
    </row>
    <row r="29" spans="1:15" s="22" customFormat="1" ht="12" customHeight="1">
      <c r="A29" s="36" t="s">
        <v>19</v>
      </c>
      <c r="B29" s="37">
        <v>22.646</v>
      </c>
      <c r="C29" s="37">
        <v>23.436</v>
      </c>
      <c r="D29" s="37">
        <v>31.956</v>
      </c>
      <c r="E29" s="37">
        <v>46.46</v>
      </c>
      <c r="F29" s="37">
        <v>70.06</v>
      </c>
      <c r="G29" s="37">
        <v>92.966</v>
      </c>
      <c r="H29" s="37">
        <v>77.766</v>
      </c>
      <c r="I29" s="37">
        <v>78.843</v>
      </c>
      <c r="J29" s="37">
        <v>47.5</v>
      </c>
      <c r="K29" s="37">
        <v>31.966</v>
      </c>
      <c r="L29" s="37">
        <v>34.736</v>
      </c>
      <c r="M29" s="37">
        <v>24.466</v>
      </c>
      <c r="N29" s="41">
        <v>582.8</v>
      </c>
      <c r="O29" s="21"/>
    </row>
    <row r="30" spans="1:15" s="22" customFormat="1" ht="12" customHeight="1">
      <c r="A30" s="36" t="s">
        <v>20</v>
      </c>
      <c r="B30" s="37">
        <v>31.2</v>
      </c>
      <c r="C30" s="37">
        <v>55</v>
      </c>
      <c r="D30" s="37">
        <v>20.9</v>
      </c>
      <c r="E30" s="37">
        <v>65.3</v>
      </c>
      <c r="F30" s="37">
        <v>64.7</v>
      </c>
      <c r="G30" s="37">
        <v>68.3</v>
      </c>
      <c r="H30" s="37">
        <v>162.3</v>
      </c>
      <c r="I30" s="37">
        <v>157.3</v>
      </c>
      <c r="J30" s="37">
        <v>98.3</v>
      </c>
      <c r="K30" s="37">
        <v>8.4</v>
      </c>
      <c r="L30" s="37">
        <v>35.6</v>
      </c>
      <c r="M30" s="37">
        <v>31</v>
      </c>
      <c r="N30" s="41">
        <v>798.3</v>
      </c>
      <c r="O30" s="21"/>
    </row>
    <row r="31" spans="1:15" s="22" customFormat="1" ht="12" customHeight="1">
      <c r="A31" s="39" t="s">
        <v>26</v>
      </c>
      <c r="B31" s="40">
        <f aca="true" t="shared" si="3" ref="B31:N31">SUM(B30/B29)*100</f>
        <v>137.7726750861079</v>
      </c>
      <c r="C31" s="40">
        <f t="shared" si="3"/>
        <v>234.68168629458953</v>
      </c>
      <c r="D31" s="40">
        <f t="shared" si="3"/>
        <v>65.40242833896608</v>
      </c>
      <c r="E31" s="40">
        <f t="shared" si="3"/>
        <v>140.55101162290143</v>
      </c>
      <c r="F31" s="40">
        <f t="shared" si="3"/>
        <v>92.34941478732514</v>
      </c>
      <c r="G31" s="40">
        <f t="shared" si="3"/>
        <v>73.46771938127918</v>
      </c>
      <c r="H31" s="40">
        <f t="shared" si="3"/>
        <v>208.7030321734434</v>
      </c>
      <c r="I31" s="40">
        <f t="shared" si="3"/>
        <v>199.5104194411679</v>
      </c>
      <c r="J31" s="40">
        <f t="shared" si="3"/>
        <v>206.94736842105263</v>
      </c>
      <c r="K31" s="40">
        <f t="shared" si="3"/>
        <v>26.277920290308455</v>
      </c>
      <c r="L31" s="40">
        <f t="shared" si="3"/>
        <v>102.48733302625519</v>
      </c>
      <c r="M31" s="40">
        <f t="shared" si="3"/>
        <v>126.70644976702361</v>
      </c>
      <c r="N31" s="41">
        <f t="shared" si="3"/>
        <v>136.97666437886068</v>
      </c>
      <c r="O31" s="21"/>
    </row>
    <row r="32" spans="1:15" s="22" customFormat="1" ht="12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1"/>
      <c r="O32" s="21"/>
    </row>
    <row r="33" spans="1:15" s="22" customFormat="1" ht="12" customHeight="1">
      <c r="A33" s="29" t="s">
        <v>22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1"/>
      <c r="O33" s="21"/>
    </row>
    <row r="34" spans="1:15" s="22" customFormat="1" ht="12" customHeight="1">
      <c r="A34" s="32" t="s">
        <v>23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1"/>
      <c r="O34" s="21"/>
    </row>
    <row r="35" spans="1:15" s="22" customFormat="1" ht="12" customHeight="1">
      <c r="A35" s="36" t="s">
        <v>19</v>
      </c>
      <c r="B35" s="40">
        <v>78.69</v>
      </c>
      <c r="C35" s="40">
        <v>67.233</v>
      </c>
      <c r="D35" s="40">
        <v>79.976</v>
      </c>
      <c r="E35" s="40">
        <v>85.97</v>
      </c>
      <c r="F35" s="40">
        <v>103.37</v>
      </c>
      <c r="G35" s="40">
        <v>127.48</v>
      </c>
      <c r="H35" s="40">
        <v>114.01</v>
      </c>
      <c r="I35" s="40">
        <v>115.64</v>
      </c>
      <c r="J35" s="40">
        <v>77.346</v>
      </c>
      <c r="K35" s="40">
        <v>62.226</v>
      </c>
      <c r="L35" s="40">
        <v>83.48</v>
      </c>
      <c r="M35" s="40">
        <v>95.343</v>
      </c>
      <c r="N35" s="41">
        <v>1090.7</v>
      </c>
      <c r="O35" s="21"/>
    </row>
    <row r="36" spans="1:15" s="22" customFormat="1" ht="12" customHeight="1">
      <c r="A36" s="36" t="s">
        <v>20</v>
      </c>
      <c r="B36" s="37">
        <v>115.5</v>
      </c>
      <c r="C36" s="37">
        <v>149</v>
      </c>
      <c r="D36" s="37">
        <v>74.8</v>
      </c>
      <c r="E36" s="37">
        <v>77.5</v>
      </c>
      <c r="F36" s="37">
        <v>84.9</v>
      </c>
      <c r="G36" s="37">
        <v>94.6</v>
      </c>
      <c r="H36" s="37">
        <v>201</v>
      </c>
      <c r="I36" s="37">
        <v>213.2</v>
      </c>
      <c r="J36" s="37">
        <v>111.8</v>
      </c>
      <c r="K36" s="37">
        <v>31.6</v>
      </c>
      <c r="L36" s="37">
        <v>58.8</v>
      </c>
      <c r="M36" s="37">
        <v>77.7</v>
      </c>
      <c r="N36" s="41">
        <v>1290.4</v>
      </c>
      <c r="O36" s="21"/>
    </row>
    <row r="37" spans="1:15" s="22" customFormat="1" ht="12" customHeight="1">
      <c r="A37" s="39" t="s">
        <v>26</v>
      </c>
      <c r="B37" s="40">
        <f aca="true" t="shared" si="4" ref="B37:N37">SUM(B36/B35)*100</f>
        <v>146.77849790316432</v>
      </c>
      <c r="C37" s="40">
        <f t="shared" si="4"/>
        <v>221.61736052236253</v>
      </c>
      <c r="D37" s="40">
        <f t="shared" si="4"/>
        <v>93.52805841752524</v>
      </c>
      <c r="E37" s="40">
        <f t="shared" si="4"/>
        <v>90.14772595091311</v>
      </c>
      <c r="F37" s="40">
        <f t="shared" si="4"/>
        <v>82.13214665763762</v>
      </c>
      <c r="G37" s="40">
        <f t="shared" si="4"/>
        <v>74.20771885786004</v>
      </c>
      <c r="H37" s="40">
        <f t="shared" si="4"/>
        <v>176.3003245329357</v>
      </c>
      <c r="I37" s="40">
        <f t="shared" si="4"/>
        <v>184.36527153234175</v>
      </c>
      <c r="J37" s="40">
        <f t="shared" si="4"/>
        <v>144.54528999560415</v>
      </c>
      <c r="K37" s="40">
        <f t="shared" si="4"/>
        <v>50.78263105454312</v>
      </c>
      <c r="L37" s="40">
        <f t="shared" si="4"/>
        <v>70.43603258265452</v>
      </c>
      <c r="M37" s="40">
        <f t="shared" si="4"/>
        <v>81.49523300084957</v>
      </c>
      <c r="N37" s="41">
        <f t="shared" si="4"/>
        <v>118.30934262400294</v>
      </c>
      <c r="O37" s="21"/>
    </row>
    <row r="38" spans="1:15" s="22" customFormat="1" ht="12" customHeight="1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1"/>
      <c r="O38" s="21"/>
    </row>
    <row r="39" spans="1:15" s="22" customFormat="1" ht="12" customHeight="1">
      <c r="A39" s="29" t="s">
        <v>24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41"/>
      <c r="O39" s="21"/>
    </row>
    <row r="40" spans="1:15" s="22" customFormat="1" ht="12" customHeight="1">
      <c r="A40" s="32" t="s">
        <v>25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41"/>
      <c r="O40" s="21"/>
    </row>
    <row r="41" spans="1:15" s="22" customFormat="1" ht="12" customHeight="1">
      <c r="A41" s="36" t="s">
        <v>19</v>
      </c>
      <c r="B41" s="37">
        <v>32.52</v>
      </c>
      <c r="C41" s="37">
        <v>30.723</v>
      </c>
      <c r="D41" s="37">
        <v>34.38</v>
      </c>
      <c r="E41" s="37">
        <v>41.4</v>
      </c>
      <c r="F41" s="37">
        <v>66.876</v>
      </c>
      <c r="G41" s="37">
        <v>79.29</v>
      </c>
      <c r="H41" s="37">
        <v>68.44</v>
      </c>
      <c r="I41" s="37">
        <v>72.72</v>
      </c>
      <c r="J41" s="37">
        <v>45.603</v>
      </c>
      <c r="K41" s="37">
        <v>35.223</v>
      </c>
      <c r="L41" s="37">
        <v>36.233</v>
      </c>
      <c r="M41" s="37">
        <v>35.386</v>
      </c>
      <c r="N41" s="41">
        <v>578.79</v>
      </c>
      <c r="O41" s="21"/>
    </row>
    <row r="42" spans="1:15" s="22" customFormat="1" ht="12" customHeight="1">
      <c r="A42" s="36" t="s">
        <v>20</v>
      </c>
      <c r="B42" s="37">
        <v>64.4</v>
      </c>
      <c r="C42" s="37">
        <v>50.6</v>
      </c>
      <c r="D42" s="37">
        <v>20.2</v>
      </c>
      <c r="E42" s="37">
        <v>27.5</v>
      </c>
      <c r="F42" s="37">
        <v>50.9</v>
      </c>
      <c r="G42" s="37">
        <v>57.3</v>
      </c>
      <c r="H42" s="37">
        <v>127.7</v>
      </c>
      <c r="I42" s="37">
        <v>105.5</v>
      </c>
      <c r="J42" s="37">
        <v>41.6</v>
      </c>
      <c r="K42" s="37">
        <v>6.1</v>
      </c>
      <c r="L42" s="37">
        <v>19.9</v>
      </c>
      <c r="M42" s="37">
        <v>46.8</v>
      </c>
      <c r="N42" s="41">
        <v>618.5</v>
      </c>
      <c r="O42" s="21"/>
    </row>
    <row r="43" spans="1:15" s="22" customFormat="1" ht="12" customHeight="1">
      <c r="A43" s="39" t="s">
        <v>26</v>
      </c>
      <c r="B43" s="40">
        <f aca="true" t="shared" si="5" ref="B43:N43">SUM(B42/B41)*100</f>
        <v>198.0319803198032</v>
      </c>
      <c r="C43" s="40">
        <f t="shared" si="5"/>
        <v>164.69745793054065</v>
      </c>
      <c r="D43" s="40">
        <f t="shared" si="5"/>
        <v>58.75509016870273</v>
      </c>
      <c r="E43" s="40">
        <f t="shared" si="5"/>
        <v>66.42512077294687</v>
      </c>
      <c r="F43" s="40">
        <f t="shared" si="5"/>
        <v>76.11101142412822</v>
      </c>
      <c r="G43" s="40">
        <f t="shared" si="5"/>
        <v>72.26636398032538</v>
      </c>
      <c r="H43" s="40">
        <f t="shared" si="5"/>
        <v>186.58679135008768</v>
      </c>
      <c r="I43" s="40">
        <f t="shared" si="5"/>
        <v>145.07700770077008</v>
      </c>
      <c r="J43" s="40">
        <f t="shared" si="5"/>
        <v>91.22206872354889</v>
      </c>
      <c r="K43" s="40">
        <f t="shared" si="5"/>
        <v>17.318229565908638</v>
      </c>
      <c r="L43" s="40">
        <f t="shared" si="5"/>
        <v>54.9223083929015</v>
      </c>
      <c r="M43" s="40">
        <f t="shared" si="5"/>
        <v>132.2556943423953</v>
      </c>
      <c r="N43" s="41">
        <f t="shared" si="5"/>
        <v>106.86086490782496</v>
      </c>
      <c r="O43" s="21"/>
    </row>
    <row r="44" spans="1:15" s="49" customFormat="1" ht="9.75" customHeight="1">
      <c r="A44" s="48" t="s">
        <v>27</v>
      </c>
      <c r="I44" s="50" t="s">
        <v>28</v>
      </c>
      <c r="J44" s="50"/>
      <c r="N44" s="51"/>
      <c r="O44" s="48"/>
    </row>
    <row r="45" spans="1:15" s="49" customFormat="1" ht="9.75" customHeight="1">
      <c r="A45" s="52" t="s">
        <v>44</v>
      </c>
      <c r="B45" s="52"/>
      <c r="C45" s="52"/>
      <c r="D45" s="52"/>
      <c r="E45" s="52"/>
      <c r="F45" s="52"/>
      <c r="G45" s="52"/>
      <c r="H45" s="52"/>
      <c r="I45" s="53" t="s">
        <v>29</v>
      </c>
      <c r="J45" s="53"/>
      <c r="K45" s="52"/>
      <c r="L45" s="52"/>
      <c r="M45" s="52"/>
      <c r="N45" s="48"/>
      <c r="O45" s="48"/>
    </row>
    <row r="46" spans="1:15" s="49" customFormat="1" ht="9.75" customHeight="1">
      <c r="A46" s="52" t="s">
        <v>45</v>
      </c>
      <c r="B46" s="52"/>
      <c r="C46" s="52"/>
      <c r="D46" s="52"/>
      <c r="E46" s="52"/>
      <c r="F46" s="52"/>
      <c r="G46" s="52"/>
      <c r="H46" s="52"/>
      <c r="I46" s="53" t="s">
        <v>30</v>
      </c>
      <c r="J46" s="53"/>
      <c r="K46" s="52"/>
      <c r="L46" s="52"/>
      <c r="M46" s="52"/>
      <c r="N46" s="48"/>
      <c r="O46" s="48"/>
    </row>
    <row r="47" spans="1:15" s="49" customFormat="1" ht="21" customHeight="1">
      <c r="A47" s="54" t="s">
        <v>31</v>
      </c>
      <c r="B47" s="55"/>
      <c r="C47" s="55"/>
      <c r="D47" s="55"/>
      <c r="E47" s="55"/>
      <c r="F47" s="55"/>
      <c r="G47" s="48"/>
      <c r="H47" s="48"/>
      <c r="I47" s="56" t="s">
        <v>32</v>
      </c>
      <c r="J47" s="57"/>
      <c r="K47" s="57"/>
      <c r="L47" s="57"/>
      <c r="M47" s="57"/>
      <c r="N47" s="57"/>
      <c r="O47" s="48"/>
    </row>
    <row r="48" spans="1:15" s="49" customFormat="1" ht="21.75" customHeight="1">
      <c r="A48" s="54" t="s">
        <v>33</v>
      </c>
      <c r="B48" s="55"/>
      <c r="C48" s="55"/>
      <c r="D48" s="55"/>
      <c r="E48" s="55"/>
      <c r="F48" s="55"/>
      <c r="I48" s="56" t="s">
        <v>34</v>
      </c>
      <c r="J48" s="57"/>
      <c r="K48" s="57"/>
      <c r="L48" s="57"/>
      <c r="M48" s="57"/>
      <c r="N48" s="57"/>
      <c r="O48" s="48"/>
    </row>
    <row r="50" spans="1:14" ht="12.75">
      <c r="A50" s="10" t="s">
        <v>38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0"/>
    </row>
    <row r="51" ht="12.75">
      <c r="A51" s="11" t="s">
        <v>2</v>
      </c>
    </row>
    <row r="52" spans="1:14" ht="12.75">
      <c r="A52" s="58" t="s">
        <v>35</v>
      </c>
      <c r="B52" s="58"/>
      <c r="C52" s="58"/>
      <c r="D52" s="58"/>
      <c r="E52" s="58"/>
      <c r="F52" s="58"/>
      <c r="G52" s="59" t="s">
        <v>36</v>
      </c>
      <c r="H52" s="59"/>
      <c r="I52" s="59"/>
      <c r="J52" s="59"/>
      <c r="K52" s="59"/>
      <c r="L52" s="59"/>
      <c r="M52" s="59"/>
      <c r="N52" s="59"/>
    </row>
    <row r="53" spans="1:14" ht="13.5" thickBot="1">
      <c r="A53" s="12" t="s">
        <v>3</v>
      </c>
      <c r="B53" s="12"/>
      <c r="C53" s="12"/>
      <c r="D53" s="12"/>
      <c r="E53" s="12"/>
      <c r="F53" s="12"/>
      <c r="G53" s="13" t="s">
        <v>4</v>
      </c>
      <c r="H53" s="13"/>
      <c r="I53" s="13"/>
      <c r="J53" s="13"/>
      <c r="K53" s="13"/>
      <c r="L53" s="13"/>
      <c r="M53" s="13"/>
      <c r="N53" s="13"/>
    </row>
    <row r="54" spans="1:14" ht="30" customHeight="1">
      <c r="A54" s="16" t="s">
        <v>39</v>
      </c>
      <c r="B54" s="17" t="s">
        <v>40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9"/>
      <c r="N54" s="20" t="s">
        <v>41</v>
      </c>
    </row>
    <row r="55" spans="1:14" ht="30" customHeight="1" thickBot="1">
      <c r="A55" s="23"/>
      <c r="B55" s="24" t="s">
        <v>5</v>
      </c>
      <c r="C55" s="24" t="s">
        <v>6</v>
      </c>
      <c r="D55" s="24" t="s">
        <v>7</v>
      </c>
      <c r="E55" s="24" t="s">
        <v>8</v>
      </c>
      <c r="F55" s="24" t="s">
        <v>9</v>
      </c>
      <c r="G55" s="24" t="s">
        <v>10</v>
      </c>
      <c r="H55" s="24" t="s">
        <v>11</v>
      </c>
      <c r="I55" s="24" t="s">
        <v>12</v>
      </c>
      <c r="J55" s="24" t="s">
        <v>13</v>
      </c>
      <c r="K55" s="24" t="s">
        <v>14</v>
      </c>
      <c r="L55" s="24" t="s">
        <v>15</v>
      </c>
      <c r="M55" s="24" t="s">
        <v>16</v>
      </c>
      <c r="N55" s="25"/>
    </row>
    <row r="56" spans="1:14" ht="12.75">
      <c r="A56" s="22"/>
      <c r="B56" s="60" t="s">
        <v>46</v>
      </c>
      <c r="C56" s="61"/>
      <c r="D56" s="61"/>
      <c r="E56" s="61"/>
      <c r="F56" s="61"/>
      <c r="G56" s="61"/>
      <c r="H56" s="61"/>
      <c r="I56" s="61"/>
      <c r="J56" s="61"/>
      <c r="K56" s="62"/>
      <c r="L56" s="61"/>
      <c r="M56" s="61"/>
      <c r="N56" s="61"/>
    </row>
    <row r="57" spans="1:14" ht="12.75">
      <c r="A57" s="29" t="s">
        <v>17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4"/>
    </row>
    <row r="58" spans="1:14" ht="12.75">
      <c r="A58" s="32" t="s">
        <v>18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8"/>
    </row>
    <row r="59" spans="1:14" ht="12.75">
      <c r="A59" s="36" t="s">
        <v>19</v>
      </c>
      <c r="B59" s="37">
        <v>47.012</v>
      </c>
      <c r="C59" s="37">
        <v>63.293</v>
      </c>
      <c r="D59" s="37">
        <v>116.31</v>
      </c>
      <c r="E59" s="37">
        <v>151.11</v>
      </c>
      <c r="F59" s="37">
        <v>184.6</v>
      </c>
      <c r="G59" s="37">
        <v>204.83</v>
      </c>
      <c r="H59" s="37">
        <v>219.09</v>
      </c>
      <c r="I59" s="37">
        <v>201.82</v>
      </c>
      <c r="J59" s="37">
        <v>162.27</v>
      </c>
      <c r="K59" s="37">
        <v>114.06</v>
      </c>
      <c r="L59" s="37">
        <v>56.806</v>
      </c>
      <c r="M59" s="37">
        <v>43.066</v>
      </c>
      <c r="N59" s="38">
        <v>1564.3</v>
      </c>
    </row>
    <row r="60" spans="1:14" ht="12.75">
      <c r="A60" s="36" t="s">
        <v>20</v>
      </c>
      <c r="B60" s="37">
        <v>70.3</v>
      </c>
      <c r="C60" s="37">
        <v>76.1</v>
      </c>
      <c r="D60" s="37">
        <v>156.1</v>
      </c>
      <c r="E60" s="37">
        <v>189</v>
      </c>
      <c r="F60" s="37">
        <v>248.5</v>
      </c>
      <c r="G60" s="37">
        <v>240.7</v>
      </c>
      <c r="H60" s="37">
        <v>206.1</v>
      </c>
      <c r="I60" s="37">
        <v>178.4</v>
      </c>
      <c r="J60" s="37">
        <v>171.3</v>
      </c>
      <c r="K60" s="37">
        <v>165.6</v>
      </c>
      <c r="L60" s="37">
        <v>38.6</v>
      </c>
      <c r="M60" s="37">
        <v>37.4</v>
      </c>
      <c r="N60" s="38">
        <v>1778.1</v>
      </c>
    </row>
    <row r="61" spans="1:14" ht="12.75">
      <c r="A61" s="39" t="s">
        <v>37</v>
      </c>
      <c r="B61" s="40">
        <f aca="true" t="shared" si="6" ref="B61:N61">SUM(B60/B59)*100</f>
        <v>149.53628860716412</v>
      </c>
      <c r="C61" s="40">
        <f t="shared" si="6"/>
        <v>120.23446510672586</v>
      </c>
      <c r="D61" s="40">
        <f t="shared" si="6"/>
        <v>134.21030006018398</v>
      </c>
      <c r="E61" s="40">
        <f t="shared" si="6"/>
        <v>125.07444907683143</v>
      </c>
      <c r="F61" s="40">
        <f t="shared" si="6"/>
        <v>134.6153846153846</v>
      </c>
      <c r="G61" s="40">
        <f t="shared" si="6"/>
        <v>117.51208319093882</v>
      </c>
      <c r="H61" s="40">
        <f t="shared" si="6"/>
        <v>94.07092975489525</v>
      </c>
      <c r="I61" s="40">
        <f t="shared" si="6"/>
        <v>88.39560003963929</v>
      </c>
      <c r="J61" s="40">
        <f t="shared" si="6"/>
        <v>105.56479940839343</v>
      </c>
      <c r="K61" s="40">
        <f t="shared" si="6"/>
        <v>145.1867438190426</v>
      </c>
      <c r="L61" s="40">
        <f t="shared" si="6"/>
        <v>67.95056860190826</v>
      </c>
      <c r="M61" s="40">
        <f t="shared" si="6"/>
        <v>86.84344958900292</v>
      </c>
      <c r="N61" s="41">
        <f t="shared" si="6"/>
        <v>113.66745509173433</v>
      </c>
    </row>
    <row r="62" spans="1:14" ht="12.75">
      <c r="A62" s="39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1"/>
    </row>
    <row r="63" spans="1:14" ht="12.75">
      <c r="A63" s="29" t="s">
        <v>22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1"/>
    </row>
    <row r="64" spans="1:14" ht="12.75">
      <c r="A64" s="32" t="s">
        <v>23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1"/>
    </row>
    <row r="65" spans="1:14" ht="12.75">
      <c r="A65" s="36" t="s">
        <v>19</v>
      </c>
      <c r="B65" s="37">
        <v>79.463</v>
      </c>
      <c r="C65" s="37">
        <v>90.386</v>
      </c>
      <c r="D65" s="37">
        <v>122.63</v>
      </c>
      <c r="E65" s="37">
        <v>150.84</v>
      </c>
      <c r="F65" s="37">
        <v>184.24</v>
      </c>
      <c r="G65" s="37">
        <v>186.8</v>
      </c>
      <c r="H65" s="37">
        <v>213.98</v>
      </c>
      <c r="I65" s="37">
        <v>201.82</v>
      </c>
      <c r="J65" s="37">
        <v>165.71</v>
      </c>
      <c r="K65" s="37">
        <v>149.24</v>
      </c>
      <c r="L65" s="37">
        <v>77.443</v>
      </c>
      <c r="M65" s="37">
        <v>69.17</v>
      </c>
      <c r="N65" s="38">
        <v>1691.7</v>
      </c>
    </row>
    <row r="66" spans="1:14" ht="12.75">
      <c r="A66" s="36" t="s">
        <v>20</v>
      </c>
      <c r="B66" s="40">
        <v>53.3</v>
      </c>
      <c r="C66" s="40">
        <v>71.7</v>
      </c>
      <c r="D66" s="40">
        <v>168</v>
      </c>
      <c r="E66" s="40">
        <v>169.2</v>
      </c>
      <c r="F66" s="40">
        <v>228.6</v>
      </c>
      <c r="G66" s="40">
        <v>227.9</v>
      </c>
      <c r="H66" s="40">
        <v>192.5</v>
      </c>
      <c r="I66" s="40">
        <v>156.8</v>
      </c>
      <c r="J66" s="40">
        <v>184.7</v>
      </c>
      <c r="K66" s="40">
        <v>200.5</v>
      </c>
      <c r="L66" s="40">
        <v>74.4</v>
      </c>
      <c r="M66" s="40">
        <v>42.6</v>
      </c>
      <c r="N66" s="41">
        <v>1770.2</v>
      </c>
    </row>
    <row r="67" spans="1:14" ht="12.75">
      <c r="A67" s="39" t="s">
        <v>37</v>
      </c>
      <c r="B67" s="40">
        <f aca="true" t="shared" si="7" ref="B67:N67">SUM(B66/B65)*100</f>
        <v>67.07524256572242</v>
      </c>
      <c r="C67" s="40">
        <f t="shared" si="7"/>
        <v>79.32644436085235</v>
      </c>
      <c r="D67" s="40">
        <f t="shared" si="7"/>
        <v>136.99747207045584</v>
      </c>
      <c r="E67" s="40">
        <f t="shared" si="7"/>
        <v>112.17183770883055</v>
      </c>
      <c r="F67" s="40">
        <f t="shared" si="7"/>
        <v>124.07729049066434</v>
      </c>
      <c r="G67" s="40">
        <f t="shared" si="7"/>
        <v>122.00214132762312</v>
      </c>
      <c r="H67" s="40">
        <f t="shared" si="7"/>
        <v>89.96167866155716</v>
      </c>
      <c r="I67" s="40">
        <f t="shared" si="7"/>
        <v>77.69299375681301</v>
      </c>
      <c r="J67" s="40">
        <f t="shared" si="7"/>
        <v>111.45977913221891</v>
      </c>
      <c r="K67" s="40">
        <f t="shared" si="7"/>
        <v>134.34735995711605</v>
      </c>
      <c r="L67" s="40">
        <f t="shared" si="7"/>
        <v>96.07065841974098</v>
      </c>
      <c r="M67" s="40">
        <f t="shared" si="7"/>
        <v>61.58739337863236</v>
      </c>
      <c r="N67" s="41">
        <f t="shared" si="7"/>
        <v>104.64030265413489</v>
      </c>
    </row>
    <row r="68" spans="1:14" ht="12.75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1"/>
    </row>
    <row r="69" spans="1:14" ht="12.75">
      <c r="A69" s="29" t="s">
        <v>24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8"/>
    </row>
    <row r="70" spans="1:14" ht="12.75">
      <c r="A70" s="32" t="s">
        <v>25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8"/>
    </row>
    <row r="71" spans="1:14" ht="12.75">
      <c r="A71" s="36" t="s">
        <v>19</v>
      </c>
      <c r="B71" s="37">
        <v>11.093</v>
      </c>
      <c r="C71" s="37">
        <v>48.466</v>
      </c>
      <c r="D71" s="37">
        <v>106.6</v>
      </c>
      <c r="E71" s="37">
        <v>148.47</v>
      </c>
      <c r="F71" s="37">
        <v>182.61</v>
      </c>
      <c r="G71" s="37">
        <v>182.09</v>
      </c>
      <c r="H71" s="37">
        <v>196.95</v>
      </c>
      <c r="I71" s="37">
        <v>192.81</v>
      </c>
      <c r="J71" s="37">
        <v>149.64</v>
      </c>
      <c r="K71" s="37">
        <v>99.073</v>
      </c>
      <c r="L71" s="37">
        <v>22.49</v>
      </c>
      <c r="M71" s="37">
        <v>9.35</v>
      </c>
      <c r="N71" s="38">
        <v>1349.6</v>
      </c>
    </row>
    <row r="72" spans="1:14" ht="12.75">
      <c r="A72" s="36" t="s">
        <v>20</v>
      </c>
      <c r="B72" s="37">
        <v>43.3</v>
      </c>
      <c r="C72" s="37">
        <v>56.8</v>
      </c>
      <c r="D72" s="37">
        <v>132.2</v>
      </c>
      <c r="E72" s="37">
        <v>177.3</v>
      </c>
      <c r="F72" s="37">
        <v>223.2</v>
      </c>
      <c r="G72" s="37">
        <v>223.2</v>
      </c>
      <c r="H72" s="37">
        <v>188.8</v>
      </c>
      <c r="I72" s="37">
        <v>153.8</v>
      </c>
      <c r="J72" s="37">
        <v>166.8</v>
      </c>
      <c r="K72" s="37">
        <v>149.6</v>
      </c>
      <c r="L72" s="37">
        <v>15</v>
      </c>
      <c r="M72" s="37">
        <v>15.5</v>
      </c>
      <c r="N72" s="38">
        <v>1545.5</v>
      </c>
    </row>
    <row r="73" spans="1:14" ht="12.75">
      <c r="A73" s="39" t="s">
        <v>37</v>
      </c>
      <c r="B73" s="40">
        <f aca="true" t="shared" si="8" ref="B73:N73">SUM(B72/B71)*100</f>
        <v>390.33624808437753</v>
      </c>
      <c r="C73" s="40">
        <f t="shared" si="8"/>
        <v>117.19555977386209</v>
      </c>
      <c r="D73" s="40">
        <f t="shared" si="8"/>
        <v>124.01500938086303</v>
      </c>
      <c r="E73" s="40">
        <f t="shared" si="8"/>
        <v>119.41806425540513</v>
      </c>
      <c r="F73" s="40">
        <f t="shared" si="8"/>
        <v>122.22769837358302</v>
      </c>
      <c r="G73" s="40">
        <f t="shared" si="8"/>
        <v>122.57674776209566</v>
      </c>
      <c r="H73" s="40">
        <f t="shared" si="8"/>
        <v>95.86189388169586</v>
      </c>
      <c r="I73" s="40">
        <f t="shared" si="8"/>
        <v>79.7676469062808</v>
      </c>
      <c r="J73" s="40">
        <f t="shared" si="8"/>
        <v>111.46752205292705</v>
      </c>
      <c r="K73" s="40">
        <f t="shared" si="8"/>
        <v>150.9997678479505</v>
      </c>
      <c r="L73" s="40">
        <f t="shared" si="8"/>
        <v>66.69630947087595</v>
      </c>
      <c r="M73" s="40">
        <f t="shared" si="8"/>
        <v>165.77540106951872</v>
      </c>
      <c r="N73" s="41">
        <f t="shared" si="8"/>
        <v>114.51541197391822</v>
      </c>
    </row>
    <row r="74" spans="2:14" ht="12.75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6"/>
    </row>
    <row r="75" spans="1:14" ht="12.75">
      <c r="A75" s="48" t="s">
        <v>27</v>
      </c>
      <c r="B75" s="49"/>
      <c r="C75" s="49"/>
      <c r="D75" s="49"/>
      <c r="E75" s="49"/>
      <c r="F75" s="49"/>
      <c r="G75" s="49"/>
      <c r="H75" s="49"/>
      <c r="I75" s="50" t="s">
        <v>28</v>
      </c>
      <c r="J75" s="50"/>
      <c r="K75" s="49"/>
      <c r="L75" s="49"/>
      <c r="M75" s="49"/>
      <c r="N75" s="51"/>
    </row>
    <row r="76" spans="1:14" ht="12.75">
      <c r="A76" s="52" t="s">
        <v>44</v>
      </c>
      <c r="B76" s="52"/>
      <c r="C76" s="52"/>
      <c r="D76" s="52"/>
      <c r="E76" s="52"/>
      <c r="F76" s="52"/>
      <c r="G76" s="52"/>
      <c r="H76" s="52"/>
      <c r="I76" s="53" t="s">
        <v>29</v>
      </c>
      <c r="J76" s="53"/>
      <c r="K76" s="52"/>
      <c r="L76" s="52"/>
      <c r="M76" s="52"/>
      <c r="N76" s="48"/>
    </row>
    <row r="77" spans="1:14" ht="12.75">
      <c r="A77" s="52" t="s">
        <v>45</v>
      </c>
      <c r="B77" s="52"/>
      <c r="C77" s="52"/>
      <c r="D77" s="52"/>
      <c r="E77" s="52"/>
      <c r="F77" s="52"/>
      <c r="G77" s="52"/>
      <c r="H77" s="52"/>
      <c r="I77" s="53" t="s">
        <v>30</v>
      </c>
      <c r="J77" s="53"/>
      <c r="K77" s="52"/>
      <c r="L77" s="52"/>
      <c r="M77" s="52"/>
      <c r="N77" s="48"/>
    </row>
    <row r="78" spans="1:14" ht="12.75">
      <c r="A78" s="54" t="s">
        <v>31</v>
      </c>
      <c r="B78" s="55"/>
      <c r="C78" s="55"/>
      <c r="D78" s="55"/>
      <c r="E78" s="55"/>
      <c r="F78" s="55"/>
      <c r="G78" s="48"/>
      <c r="H78" s="48"/>
      <c r="I78" s="56" t="s">
        <v>32</v>
      </c>
      <c r="J78" s="57"/>
      <c r="K78" s="57"/>
      <c r="L78" s="57"/>
      <c r="M78" s="57"/>
      <c r="N78" s="57"/>
    </row>
    <row r="79" spans="1:14" ht="12.75">
      <c r="A79" s="54" t="s">
        <v>33</v>
      </c>
      <c r="B79" s="55"/>
      <c r="C79" s="55"/>
      <c r="D79" s="55"/>
      <c r="E79" s="55"/>
      <c r="F79" s="55"/>
      <c r="G79" s="49"/>
      <c r="H79" s="49"/>
      <c r="I79" s="56" t="s">
        <v>34</v>
      </c>
      <c r="J79" s="57"/>
      <c r="K79" s="57"/>
      <c r="L79" s="57"/>
      <c r="M79" s="57"/>
      <c r="N79" s="57"/>
    </row>
  </sheetData>
  <mergeCells count="22">
    <mergeCell ref="B8:N8"/>
    <mergeCell ref="A48:F48"/>
    <mergeCell ref="I48:N48"/>
    <mergeCell ref="B26:N26"/>
    <mergeCell ref="A47:F47"/>
    <mergeCell ref="I47:N47"/>
    <mergeCell ref="A5:F5"/>
    <mergeCell ref="G5:N5"/>
    <mergeCell ref="A6:A7"/>
    <mergeCell ref="B6:M6"/>
    <mergeCell ref="N6:N7"/>
    <mergeCell ref="A52:F52"/>
    <mergeCell ref="G52:N52"/>
    <mergeCell ref="A53:F53"/>
    <mergeCell ref="G53:N53"/>
    <mergeCell ref="A79:F79"/>
    <mergeCell ref="I79:N79"/>
    <mergeCell ref="A54:A55"/>
    <mergeCell ref="B54:M54"/>
    <mergeCell ref="N54:N55"/>
    <mergeCell ref="A78:F78"/>
    <mergeCell ref="I78:N78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2006-12-11T08:18:17Z</dcterms:created>
  <dcterms:modified xsi:type="dcterms:W3CDTF">2006-12-11T08:18:17Z</dcterms:modified>
  <cp:category/>
  <cp:version/>
  <cp:contentType/>
  <cp:contentStatus/>
</cp:coreProperties>
</file>