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List1" sheetId="1" r:id="rId1"/>
  </sheets>
  <definedNames>
    <definedName name="\AUTOEXEC">#REF!</definedName>
    <definedName name="_Parse_In" hidden="1">#REF!</definedName>
    <definedName name="_xlnm.Print_Titles" localSheetId="0">'List1'!$A:$A</definedName>
  </definedNames>
  <calcPr fullCalcOnLoad="1"/>
</workbook>
</file>

<file path=xl/sharedStrings.xml><?xml version="1.0" encoding="utf-8"?>
<sst xmlns="http://schemas.openxmlformats.org/spreadsheetml/2006/main" count="113" uniqueCount="94">
  <si>
    <t xml:space="preserve">  Počet obcí </t>
  </si>
  <si>
    <t xml:space="preserve">  Počet částí obcí</t>
  </si>
  <si>
    <t>OBYVATELSTVO</t>
  </si>
  <si>
    <t xml:space="preserve">  Počet živě narozených</t>
  </si>
  <si>
    <t xml:space="preserve">  Počet zemřelých</t>
  </si>
  <si>
    <t xml:space="preserve">  Počet přistěhovalých</t>
  </si>
  <si>
    <t xml:space="preserve">  Počet vystěhovalých</t>
  </si>
  <si>
    <t xml:space="preserve"> (dle údajů Úřadů práce)</t>
  </si>
  <si>
    <t xml:space="preserve">  Počet uchazečů o zaměstnání </t>
  </si>
  <si>
    <t xml:space="preserve">    z toho ženy</t>
  </si>
  <si>
    <t xml:space="preserve">  Počet volných pracovních míst</t>
  </si>
  <si>
    <t xml:space="preserve">  Počet uchazečů na 1 volné prac. místo</t>
  </si>
  <si>
    <t>BYTOVÁ VÝSTAVBA</t>
  </si>
  <si>
    <t xml:space="preserve">  Počet dokončených bytů</t>
  </si>
  <si>
    <t xml:space="preserve">  Počet zahájených bytů</t>
  </si>
  <si>
    <t xml:space="preserve">  Stavební práce provedené podle</t>
  </si>
  <si>
    <t xml:space="preserve">    z toho: nová výstavba, rekonstrukce</t>
  </si>
  <si>
    <t xml:space="preserve">             -  opravy a údržba</t>
  </si>
  <si>
    <t>Počet vydaných stavebních povolení celkem</t>
  </si>
  <si>
    <t>Orientační hodnota staveb celkem v mil. Kč</t>
  </si>
  <si>
    <t>ZEMĚDĚLSTVÍ</t>
  </si>
  <si>
    <t>REGISTR EKONOMICKÝCH SUBJEKTŮ</t>
  </si>
  <si>
    <t xml:space="preserve">     - státních podniků</t>
  </si>
  <si>
    <t xml:space="preserve">     - obchodních společností</t>
  </si>
  <si>
    <t xml:space="preserve">     - družstev</t>
  </si>
  <si>
    <t xml:space="preserve">     Poznámky: Součty jsou počítány z nezaokrouhlených údajů</t>
  </si>
  <si>
    <t>Praha</t>
  </si>
  <si>
    <t>Plzeňský</t>
  </si>
  <si>
    <t>Ústecký</t>
  </si>
  <si>
    <t>Liberecký</t>
  </si>
  <si>
    <t xml:space="preserve">Pardubický </t>
  </si>
  <si>
    <t xml:space="preserve">Olomoucký </t>
  </si>
  <si>
    <t>Zlínský</t>
  </si>
  <si>
    <t>v tom kraj</t>
  </si>
  <si>
    <t>Hl. m.</t>
  </si>
  <si>
    <t>Středo-</t>
  </si>
  <si>
    <t>český</t>
  </si>
  <si>
    <t>Karlo-</t>
  </si>
  <si>
    <t>varský</t>
  </si>
  <si>
    <t>Králové-</t>
  </si>
  <si>
    <t>hradecký</t>
  </si>
  <si>
    <t xml:space="preserve">  dodavatelských smluv v mil. Kč</t>
  </si>
  <si>
    <t xml:space="preserve">  Tržby z prům.čin. v mil. Kč</t>
  </si>
  <si>
    <t>ČR   celkem</t>
  </si>
  <si>
    <t xml:space="preserve">  Základní stavební výroba v mil.Kč</t>
  </si>
  <si>
    <t xml:space="preserve">        podnikajících podle zvláštních předpisů</t>
  </si>
  <si>
    <t xml:space="preserve">     - soukr.podnikatelů vč rolníků a osob</t>
  </si>
  <si>
    <t xml:space="preserve"> - obiloviny v tunách</t>
  </si>
  <si>
    <t xml:space="preserve"> - konzumní brambory v tunách</t>
  </si>
  <si>
    <t xml:space="preserve">  Rozloha v ha</t>
  </si>
  <si>
    <t>Jihočeský</t>
  </si>
  <si>
    <t>Vysočina</t>
  </si>
  <si>
    <t>Jiho-</t>
  </si>
  <si>
    <t>moravský</t>
  </si>
  <si>
    <t>Moravsko-</t>
  </si>
  <si>
    <t>slezský</t>
  </si>
  <si>
    <t xml:space="preserve"> - luštěniny v tunách</t>
  </si>
  <si>
    <r>
      <t xml:space="preserve">  Počet obyvatel</t>
    </r>
    <r>
      <rPr>
        <vertAlign val="superscript"/>
        <sz val="8"/>
        <rFont val="Arial CE"/>
        <family val="2"/>
      </rPr>
      <t xml:space="preserve"> 1)</t>
    </r>
  </si>
  <si>
    <r>
      <t>ZAMĚSTNANOST A MZDY</t>
    </r>
    <r>
      <rPr>
        <b/>
        <vertAlign val="superscript"/>
        <sz val="8"/>
        <rFont val="Arial CE"/>
        <family val="2"/>
      </rPr>
      <t xml:space="preserve"> 2)</t>
    </r>
  </si>
  <si>
    <r>
      <t xml:space="preserve">NEZAMĚSTNANOST </t>
    </r>
    <r>
      <rPr>
        <b/>
        <vertAlign val="superscript"/>
        <sz val="8"/>
        <rFont val="Arial CE"/>
        <family val="2"/>
      </rPr>
      <t>1)</t>
    </r>
  </si>
  <si>
    <r>
      <t xml:space="preserve">  Počet rozestavěných bytů</t>
    </r>
    <r>
      <rPr>
        <vertAlign val="superscript"/>
        <sz val="8"/>
        <rFont val="Arial CE"/>
        <family val="2"/>
      </rPr>
      <t xml:space="preserve"> 1)</t>
    </r>
  </si>
  <si>
    <r>
      <t xml:space="preserve">  Počet  jednotek v RES celkem</t>
    </r>
    <r>
      <rPr>
        <vertAlign val="superscript"/>
        <sz val="8"/>
        <rFont val="Arial CE"/>
        <family val="2"/>
      </rPr>
      <t xml:space="preserve"> 1)</t>
    </r>
  </si>
  <si>
    <t>1) stav k poslednímu dni sledovaného období</t>
  </si>
  <si>
    <t>Výroba masa v jatečné hmotnosti</t>
  </si>
  <si>
    <t>Prodej zeměděl.výrobků (podn.nad 10 ha)</t>
  </si>
  <si>
    <t>3) podnikatelské subjekty s počtem zaměstnanců 100 a více se sídlem na území kraje</t>
  </si>
  <si>
    <t>4) podnikatelské subjekty s počtem zaměstnanců 20 a více se sídlem na území kraje</t>
  </si>
  <si>
    <t xml:space="preserve">5) údaj za ČR včetně povolení územně nerozdělených </t>
  </si>
  <si>
    <r>
      <t xml:space="preserve">STAVEBNÍ POVOLENÍ </t>
    </r>
    <r>
      <rPr>
        <b/>
        <vertAlign val="superscript"/>
        <sz val="8"/>
        <rFont val="Arial CE"/>
        <family val="2"/>
      </rPr>
      <t>5)</t>
    </r>
  </si>
  <si>
    <r>
      <t xml:space="preserve">STAVEBNICTVÍ </t>
    </r>
    <r>
      <rPr>
        <b/>
        <vertAlign val="superscript"/>
        <sz val="8"/>
        <rFont val="Arial CE"/>
        <family val="2"/>
      </rPr>
      <t xml:space="preserve"> 4)</t>
    </r>
  </si>
  <si>
    <t xml:space="preserve">  Počet obcí s rozšířenou působností</t>
  </si>
  <si>
    <t>Počet zaměstnanců celkem - přepočtené</t>
  </si>
  <si>
    <t>počty</t>
  </si>
  <si>
    <t xml:space="preserve"> zemědělství, myslivost, lesnictví</t>
  </si>
  <si>
    <t xml:space="preserve"> průmysl</t>
  </si>
  <si>
    <t xml:space="preserve"> stavebnictví</t>
  </si>
  <si>
    <t>Průměrná hrubá měsíční mzda - na</t>
  </si>
  <si>
    <t>přepočtené počty</t>
  </si>
  <si>
    <t>zahrnuto</t>
  </si>
  <si>
    <t>do Středo-</t>
  </si>
  <si>
    <t>česk.kraje</t>
  </si>
  <si>
    <t>-</t>
  </si>
  <si>
    <t>ZÁKLADNÍ ÚDAJE (k 1.1.2005)</t>
  </si>
  <si>
    <t xml:space="preserve">    index 2005/2004 (běžné ceny)</t>
  </si>
  <si>
    <t xml:space="preserve">     index 2005/2004 (běžné ceny)</t>
  </si>
  <si>
    <t>6) podle stávající metodiky</t>
  </si>
  <si>
    <r>
      <t>PRŮMYSL</t>
    </r>
    <r>
      <rPr>
        <b/>
        <vertAlign val="superscript"/>
        <sz val="8"/>
        <rFont val="Arial CE"/>
        <family val="2"/>
      </rPr>
      <t xml:space="preserve"> 3)</t>
    </r>
  </si>
  <si>
    <t>.</t>
  </si>
  <si>
    <t xml:space="preserve"> - hovězí a telecí v tunách</t>
  </si>
  <si>
    <t xml:space="preserve"> - vepřové v tunách</t>
  </si>
  <si>
    <r>
      <t xml:space="preserve">            </t>
    </r>
    <r>
      <rPr>
        <sz val="8"/>
        <rFont val="Arial CE"/>
        <family val="2"/>
      </rPr>
      <t>2) ekonomické subjekty podnikatelské sféry s 20 a více zaměstnanci (v odvětví finanční zprostředkování bez ohledu</t>
    </r>
  </si>
  <si>
    <t xml:space="preserve">    na počet zaměstnanců) a všechny organizace nepodnikatelské sféry; vše se sídlem na území kraje</t>
  </si>
  <si>
    <t>Tab. B. 1.  Mezikrajové srovnání vybraných ukazatelů za 1. pololetí 2005</t>
  </si>
  <si>
    <r>
      <t xml:space="preserve">  Míra registrované nezaměstnanosti (%)</t>
    </r>
    <r>
      <rPr>
        <vertAlign val="superscript"/>
        <sz val="8"/>
        <rFont val="Arial CE"/>
        <family val="2"/>
      </rPr>
      <t>6)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</si>
</sst>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.00"/>
    <numFmt numFmtId="165" formatCode="%#.00"/>
    <numFmt numFmtId="166" formatCode="#.00"/>
    <numFmt numFmtId="167" formatCode="&quot;Kč&quot;#"/>
    <numFmt numFmtId="168" formatCode="0.0_)"/>
    <numFmt numFmtId="169" formatCode="#,##0.0_);\(#,##0.0\)"/>
    <numFmt numFmtId="170" formatCode="0.00_)"/>
    <numFmt numFmtId="171" formatCode="0_)"/>
    <numFmt numFmtId="172" formatCode="0.0"/>
    <numFmt numFmtId="173" formatCode="#,##0.0"/>
  </numFmts>
  <fonts count="11">
    <font>
      <sz val="8"/>
      <name val="Arial CE"/>
      <family val="2"/>
    </font>
    <font>
      <sz val="10"/>
      <name val="Arial CE"/>
      <family val="0"/>
    </font>
    <font>
      <sz val="10"/>
      <color indexed="8"/>
      <name val="Courier"/>
      <family val="0"/>
    </font>
    <font>
      <b/>
      <sz val="18"/>
      <color indexed="8"/>
      <name val="Courier"/>
      <family val="0"/>
    </font>
    <font>
      <b/>
      <sz val="12"/>
      <color indexed="8"/>
      <name val="Courier"/>
      <family val="0"/>
    </font>
    <font>
      <sz val="8"/>
      <color indexed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vertAlign val="superscript"/>
      <sz val="8"/>
      <name val="Arial CE"/>
      <family val="2"/>
    </font>
    <font>
      <b/>
      <vertAlign val="superscript"/>
      <sz val="8"/>
      <name val="Arial CE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 locked="0"/>
    </xf>
    <xf numFmtId="42" fontId="1" fillId="0" borderId="0" applyFont="0" applyFill="0" applyBorder="0" applyAlignment="0" applyProtection="0"/>
    <xf numFmtId="0" fontId="2" fillId="0" borderId="1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  <xf numFmtId="4" fontId="2" fillId="0" borderId="0">
      <alignment/>
      <protection locked="0"/>
    </xf>
    <xf numFmtId="3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44" fontId="1" fillId="0" borderId="0" applyFont="0" applyFill="0" applyBorder="0" applyAlignment="0" applyProtection="0"/>
    <xf numFmtId="164" fontId="2" fillId="0" borderId="0">
      <alignment/>
      <protection locked="0"/>
    </xf>
    <xf numFmtId="167" fontId="2" fillId="0" borderId="0">
      <alignment/>
      <protection locked="0"/>
    </xf>
    <xf numFmtId="0" fontId="2" fillId="0" borderId="0">
      <alignment/>
      <protection locked="0"/>
    </xf>
    <xf numFmtId="166" fontId="2" fillId="0" borderId="0">
      <alignment/>
      <protection locked="0"/>
    </xf>
    <xf numFmtId="9" fontId="1" fillId="0" borderId="0" applyFont="0" applyFill="0" applyBorder="0" applyAlignment="0" applyProtection="0"/>
    <xf numFmtId="3" fontId="2" fillId="2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</cellStyleXfs>
  <cellXfs count="14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0" applyFont="1" applyFill="1" applyBorder="1" applyAlignment="1" applyProtection="1">
      <alignment horizontal="center"/>
      <protection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indent="3"/>
      <protection/>
    </xf>
    <xf numFmtId="0" fontId="0" fillId="0" borderId="0" xfId="0" applyFont="1" applyBorder="1" applyAlignment="1" applyProtection="1">
      <alignment horizontal="left" vertical="center" indent="3"/>
      <protection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vertical="center"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vertical="center"/>
    </xf>
    <xf numFmtId="0" fontId="5" fillId="0" borderId="8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2" fontId="10" fillId="0" borderId="3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10" fillId="0" borderId="5" xfId="0" applyNumberFormat="1" applyFont="1" applyBorder="1" applyAlignment="1">
      <alignment vertical="center"/>
    </xf>
    <xf numFmtId="2" fontId="10" fillId="0" borderId="15" xfId="0" applyNumberFormat="1" applyFont="1" applyBorder="1" applyAlignment="1">
      <alignment vertical="center"/>
    </xf>
    <xf numFmtId="2" fontId="10" fillId="0" borderId="16" xfId="0" applyNumberFormat="1" applyFont="1" applyBorder="1" applyAlignment="1">
      <alignment vertical="center"/>
    </xf>
    <xf numFmtId="173" fontId="0" fillId="0" borderId="33" xfId="0" applyNumberFormat="1" applyFont="1" applyBorder="1" applyAlignment="1">
      <alignment vertical="center"/>
    </xf>
    <xf numFmtId="172" fontId="0" fillId="0" borderId="23" xfId="0" applyNumberFormat="1" applyFont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172" fontId="0" fillId="0" borderId="27" xfId="0" applyNumberFormat="1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172" fontId="0" fillId="0" borderId="16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3" fontId="0" fillId="0" borderId="3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 vertical="center"/>
    </xf>
    <xf numFmtId="173" fontId="0" fillId="0" borderId="16" xfId="0" applyNumberFormat="1" applyFont="1" applyBorder="1" applyAlignment="1">
      <alignment vertical="center"/>
    </xf>
    <xf numFmtId="173" fontId="0" fillId="0" borderId="17" xfId="0" applyNumberFormat="1" applyFont="1" applyBorder="1" applyAlignment="1">
      <alignment vertical="center"/>
    </xf>
    <xf numFmtId="173" fontId="0" fillId="0" borderId="5" xfId="0" applyNumberFormat="1" applyFont="1" applyBorder="1" applyAlignment="1">
      <alignment vertical="center"/>
    </xf>
    <xf numFmtId="172" fontId="6" fillId="0" borderId="3" xfId="0" applyNumberFormat="1" applyFont="1" applyBorder="1" applyAlignment="1">
      <alignment horizontal="center" vertical="center"/>
    </xf>
    <xf numFmtId="172" fontId="0" fillId="0" borderId="29" xfId="0" applyNumberFormat="1" applyFont="1" applyBorder="1" applyAlignment="1">
      <alignment vertical="center"/>
    </xf>
    <xf numFmtId="173" fontId="0" fillId="0" borderId="0" xfId="0" applyNumberFormat="1" applyAlignment="1">
      <alignment vertical="center"/>
    </xf>
    <xf numFmtId="173" fontId="0" fillId="0" borderId="23" xfId="0" applyNumberFormat="1" applyFont="1" applyBorder="1" applyAlignment="1">
      <alignment vertical="center"/>
    </xf>
    <xf numFmtId="173" fontId="0" fillId="0" borderId="24" xfId="0" applyNumberFormat="1" applyFont="1" applyBorder="1" applyAlignment="1">
      <alignment vertical="center"/>
    </xf>
    <xf numFmtId="173" fontId="0" fillId="0" borderId="25" xfId="0" applyNumberFormat="1" applyFont="1" applyBorder="1" applyAlignment="1">
      <alignment vertical="center"/>
    </xf>
    <xf numFmtId="173" fontId="0" fillId="0" borderId="26" xfId="0" applyNumberFormat="1" applyFont="1" applyBorder="1" applyAlignment="1">
      <alignment vertical="center"/>
    </xf>
    <xf numFmtId="173" fontId="0" fillId="0" borderId="2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3" borderId="3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3" fontId="0" fillId="3" borderId="15" xfId="0" applyNumberFormat="1" applyFont="1" applyFill="1" applyBorder="1" applyAlignment="1">
      <alignment vertical="center"/>
    </xf>
    <xf numFmtId="3" fontId="0" fillId="3" borderId="36" xfId="0" applyNumberFormat="1" applyFont="1" applyFill="1" applyBorder="1" applyAlignment="1">
      <alignment vertical="center"/>
    </xf>
    <xf numFmtId="0" fontId="0" fillId="3" borderId="33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3" borderId="37" xfId="0" applyNumberFormat="1" applyFont="1" applyFill="1" applyBorder="1" applyAlignment="1">
      <alignment vertical="center"/>
    </xf>
    <xf numFmtId="3" fontId="0" fillId="3" borderId="4" xfId="0" applyNumberFormat="1" applyFont="1" applyFill="1" applyBorder="1" applyAlignment="1">
      <alignment vertical="center"/>
    </xf>
    <xf numFmtId="3" fontId="0" fillId="3" borderId="2" xfId="0" applyNumberFormat="1" applyFont="1" applyFill="1" applyBorder="1" applyAlignment="1">
      <alignment vertical="center"/>
    </xf>
    <xf numFmtId="3" fontId="0" fillId="3" borderId="19" xfId="0" applyNumberFormat="1" applyFont="1" applyFill="1" applyBorder="1" applyAlignment="1">
      <alignment vertical="center"/>
    </xf>
    <xf numFmtId="3" fontId="0" fillId="3" borderId="11" xfId="0" applyNumberFormat="1" applyFont="1" applyFill="1" applyBorder="1" applyAlignment="1">
      <alignment vertical="center"/>
    </xf>
    <xf numFmtId="3" fontId="0" fillId="3" borderId="6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top" indent="1"/>
    </xf>
    <xf numFmtId="0" fontId="0" fillId="0" borderId="0" xfId="0" applyFont="1" applyAlignment="1">
      <alignment horizontal="left" vertical="top" indent="1"/>
    </xf>
    <xf numFmtId="3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vertical="center" indent="3"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0">
    <cellStyle name="Normal" xfId="0"/>
    <cellStyle name="% procenta" xfId="15"/>
    <cellStyle name="Currency [0]" xfId="16"/>
    <cellStyle name="Celkem" xfId="17"/>
    <cellStyle name="Comma" xfId="18"/>
    <cellStyle name="Comma [0]" xfId="19"/>
    <cellStyle name="Datum" xfId="20"/>
    <cellStyle name="Finann¡" xfId="21"/>
    <cellStyle name="Finann¡0" xfId="22"/>
    <cellStyle name="Heading1" xfId="23"/>
    <cellStyle name="Heading2" xfId="24"/>
    <cellStyle name="Currency" xfId="25"/>
    <cellStyle name="Møna" xfId="26"/>
    <cellStyle name="Møna0" xfId="27"/>
    <cellStyle name="Norm ln¡" xfId="28"/>
    <cellStyle name="Pevnì" xfId="29"/>
    <cellStyle name="Percent" xfId="30"/>
    <cellStyle name="Vzorce" xfId="31"/>
    <cellStyle name="Z hlav¡ 1" xfId="32"/>
    <cellStyle name="Z hlav¡ 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workbookViewId="0" topLeftCell="A1">
      <selection activeCell="A1" sqref="A1"/>
    </sheetView>
  </sheetViews>
  <sheetFormatPr defaultColWidth="9.140625" defaultRowHeight="12"/>
  <cols>
    <col min="1" max="1" width="36.00390625" style="0" customWidth="1"/>
    <col min="2" max="2" width="10.28125" style="0" customWidth="1"/>
    <col min="3" max="9" width="8.8515625" style="0" customWidth="1"/>
  </cols>
  <sheetData>
    <row r="1" spans="1:9" ht="12.75">
      <c r="A1" s="7" t="s">
        <v>92</v>
      </c>
      <c r="B1" s="2"/>
      <c r="C1" s="2"/>
      <c r="D1" s="2"/>
      <c r="E1" s="2"/>
      <c r="F1" s="2"/>
      <c r="G1" s="2"/>
      <c r="H1" s="2"/>
      <c r="I1" s="4"/>
    </row>
    <row r="2" spans="1:10" ht="9" customHeight="1" thickBot="1">
      <c r="A2" s="7"/>
      <c r="B2" s="2"/>
      <c r="C2" s="2"/>
      <c r="D2" s="2"/>
      <c r="E2" s="2"/>
      <c r="F2" s="2"/>
      <c r="G2" s="2"/>
      <c r="H2" s="2"/>
      <c r="I2" s="4"/>
      <c r="J2" s="9"/>
    </row>
    <row r="3" spans="1:16" ht="11.25" customHeight="1">
      <c r="A3" s="28"/>
      <c r="B3" s="142" t="s">
        <v>43</v>
      </c>
      <c r="C3" s="26"/>
      <c r="D3" s="29"/>
      <c r="E3" s="29"/>
      <c r="F3" s="29"/>
      <c r="G3" s="29"/>
      <c r="H3" s="29"/>
      <c r="I3" s="29" t="s">
        <v>33</v>
      </c>
      <c r="J3" s="29"/>
      <c r="K3" s="29"/>
      <c r="L3" s="29"/>
      <c r="M3" s="29"/>
      <c r="N3" s="29"/>
      <c r="O3" s="29"/>
      <c r="P3" s="30"/>
    </row>
    <row r="4" spans="1:16" ht="11.25">
      <c r="A4" s="31"/>
      <c r="B4" s="143"/>
      <c r="C4" s="6" t="s">
        <v>34</v>
      </c>
      <c r="D4" s="10" t="s">
        <v>35</v>
      </c>
      <c r="E4" s="5" t="s">
        <v>50</v>
      </c>
      <c r="F4" s="10" t="s">
        <v>27</v>
      </c>
      <c r="G4" s="5" t="s">
        <v>37</v>
      </c>
      <c r="H4" s="10" t="s">
        <v>28</v>
      </c>
      <c r="I4" s="32" t="s">
        <v>29</v>
      </c>
      <c r="J4" s="33" t="s">
        <v>39</v>
      </c>
      <c r="K4" s="8" t="s">
        <v>30</v>
      </c>
      <c r="L4" s="11" t="s">
        <v>51</v>
      </c>
      <c r="M4" s="19" t="s">
        <v>52</v>
      </c>
      <c r="N4" s="11" t="s">
        <v>31</v>
      </c>
      <c r="O4" s="19" t="s">
        <v>32</v>
      </c>
      <c r="P4" s="15" t="s">
        <v>54</v>
      </c>
    </row>
    <row r="5" spans="1:16" ht="12" thickBot="1">
      <c r="A5" s="34"/>
      <c r="B5" s="144"/>
      <c r="C5" s="14" t="s">
        <v>26</v>
      </c>
      <c r="D5" s="13" t="s">
        <v>36</v>
      </c>
      <c r="E5" s="14"/>
      <c r="F5" s="13"/>
      <c r="G5" s="14" t="s">
        <v>38</v>
      </c>
      <c r="H5" s="13"/>
      <c r="I5" s="35"/>
      <c r="J5" s="27" t="s">
        <v>40</v>
      </c>
      <c r="K5" s="9"/>
      <c r="L5" s="12"/>
      <c r="M5" s="9" t="s">
        <v>53</v>
      </c>
      <c r="N5" s="12"/>
      <c r="O5" s="9"/>
      <c r="P5" s="20" t="s">
        <v>55</v>
      </c>
    </row>
    <row r="6" spans="1:16" ht="11.25">
      <c r="A6" s="36" t="s">
        <v>82</v>
      </c>
      <c r="B6" s="37"/>
      <c r="C6" s="38"/>
      <c r="D6" s="37"/>
      <c r="E6" s="38"/>
      <c r="F6" s="37"/>
      <c r="G6" s="38"/>
      <c r="H6" s="37"/>
      <c r="I6" s="39"/>
      <c r="J6" s="40"/>
      <c r="K6" s="23"/>
      <c r="L6" s="24"/>
      <c r="M6" s="23"/>
      <c r="N6" s="24"/>
      <c r="O6" s="23"/>
      <c r="P6" s="25"/>
    </row>
    <row r="7" spans="1:16" ht="9.75" customHeight="1">
      <c r="A7" s="41" t="s">
        <v>49</v>
      </c>
      <c r="B7" s="42">
        <f>SUM(C7:P7)</f>
        <v>7886838.119200001</v>
      </c>
      <c r="C7" s="43">
        <v>49608.089</v>
      </c>
      <c r="D7" s="42">
        <v>1101464.3607</v>
      </c>
      <c r="E7" s="43">
        <v>1005730.7532</v>
      </c>
      <c r="F7" s="42">
        <v>756106.5930000001</v>
      </c>
      <c r="G7" s="43">
        <v>331453</v>
      </c>
      <c r="H7" s="42">
        <v>533489</v>
      </c>
      <c r="I7" s="44">
        <v>316300</v>
      </c>
      <c r="J7" s="45">
        <v>475823.9998</v>
      </c>
      <c r="K7" s="42">
        <v>451860</v>
      </c>
      <c r="L7" s="43">
        <v>679579.4262999999</v>
      </c>
      <c r="M7" s="42">
        <v>719649.5737000001</v>
      </c>
      <c r="N7" s="43">
        <v>526689.5558</v>
      </c>
      <c r="O7" s="42">
        <v>396376.32350000006</v>
      </c>
      <c r="P7" s="44">
        <v>542707.4442</v>
      </c>
    </row>
    <row r="8" spans="1:16" ht="9.75" customHeight="1">
      <c r="A8" s="41" t="s">
        <v>70</v>
      </c>
      <c r="B8" s="42">
        <f>SUM(C8:P8)</f>
        <v>205</v>
      </c>
      <c r="C8" s="43">
        <v>0</v>
      </c>
      <c r="D8" s="42">
        <v>26</v>
      </c>
      <c r="E8" s="43">
        <v>17</v>
      </c>
      <c r="F8" s="42">
        <v>15</v>
      </c>
      <c r="G8" s="43">
        <v>7</v>
      </c>
      <c r="H8" s="42">
        <v>16</v>
      </c>
      <c r="I8" s="44">
        <v>10</v>
      </c>
      <c r="J8" s="45">
        <v>15</v>
      </c>
      <c r="K8" s="42">
        <v>15</v>
      </c>
      <c r="L8" s="43">
        <v>15</v>
      </c>
      <c r="M8" s="42">
        <v>21</v>
      </c>
      <c r="N8" s="43">
        <v>13</v>
      </c>
      <c r="O8" s="42">
        <v>13</v>
      </c>
      <c r="P8" s="44">
        <v>22</v>
      </c>
    </row>
    <row r="9" spans="1:16" ht="9.75" customHeight="1">
      <c r="A9" s="41" t="s">
        <v>0</v>
      </c>
      <c r="B9" s="42">
        <f>SUM(C9:P9)</f>
        <v>6248</v>
      </c>
      <c r="C9" s="43">
        <v>1</v>
      </c>
      <c r="D9" s="42">
        <v>1146</v>
      </c>
      <c r="E9" s="43">
        <v>623</v>
      </c>
      <c r="F9" s="42">
        <v>501</v>
      </c>
      <c r="G9" s="43">
        <v>132</v>
      </c>
      <c r="H9" s="42">
        <v>354</v>
      </c>
      <c r="I9" s="44">
        <v>215</v>
      </c>
      <c r="J9" s="45">
        <v>448</v>
      </c>
      <c r="K9" s="42">
        <v>452</v>
      </c>
      <c r="L9" s="43">
        <v>704</v>
      </c>
      <c r="M9" s="42">
        <v>672</v>
      </c>
      <c r="N9" s="43">
        <v>397</v>
      </c>
      <c r="O9" s="42">
        <v>304</v>
      </c>
      <c r="P9" s="44">
        <v>299</v>
      </c>
    </row>
    <row r="10" spans="1:16" ht="9.75" customHeight="1">
      <c r="A10" s="46" t="s">
        <v>1</v>
      </c>
      <c r="B10" s="47">
        <f>SUM(C10:P10)</f>
        <v>15077</v>
      </c>
      <c r="C10" s="48">
        <v>147</v>
      </c>
      <c r="D10" s="47">
        <v>2783</v>
      </c>
      <c r="E10" s="48">
        <v>1975</v>
      </c>
      <c r="F10" s="47">
        <v>1543</v>
      </c>
      <c r="G10" s="48">
        <v>516</v>
      </c>
      <c r="H10" s="47">
        <v>1140</v>
      </c>
      <c r="I10" s="49">
        <v>763</v>
      </c>
      <c r="J10" s="50">
        <v>1072</v>
      </c>
      <c r="K10" s="47">
        <v>995</v>
      </c>
      <c r="L10" s="48">
        <v>1402</v>
      </c>
      <c r="M10" s="47">
        <v>912</v>
      </c>
      <c r="N10" s="48">
        <v>767</v>
      </c>
      <c r="O10" s="47">
        <v>438</v>
      </c>
      <c r="P10" s="49">
        <v>624</v>
      </c>
    </row>
    <row r="11" spans="1:16" ht="11.25">
      <c r="A11" s="51" t="s">
        <v>2</v>
      </c>
      <c r="B11" s="52"/>
      <c r="C11" s="53"/>
      <c r="D11" s="52"/>
      <c r="E11" s="53"/>
      <c r="F11" s="52"/>
      <c r="G11" s="53"/>
      <c r="H11" s="52"/>
      <c r="I11" s="54"/>
      <c r="J11" s="55"/>
      <c r="K11" s="52"/>
      <c r="L11" s="53"/>
      <c r="M11" s="52"/>
      <c r="N11" s="53"/>
      <c r="O11" s="52"/>
      <c r="P11" s="54"/>
    </row>
    <row r="12" spans="1:16" ht="9.75" customHeight="1">
      <c r="A12" s="41" t="s">
        <v>3</v>
      </c>
      <c r="B12" s="42">
        <f>SUM(C12:P12)</f>
        <v>51193</v>
      </c>
      <c r="C12" s="56">
        <v>5929</v>
      </c>
      <c r="D12" s="56">
        <v>6036</v>
      </c>
      <c r="E12" s="56">
        <v>3061</v>
      </c>
      <c r="F12" s="56">
        <v>2750</v>
      </c>
      <c r="G12" s="56">
        <v>1494</v>
      </c>
      <c r="H12" s="56">
        <v>4390</v>
      </c>
      <c r="I12" s="57">
        <v>2141</v>
      </c>
      <c r="J12" s="58">
        <v>2754</v>
      </c>
      <c r="K12" s="56">
        <v>2519</v>
      </c>
      <c r="L12" s="56">
        <v>2553</v>
      </c>
      <c r="M12" s="56">
        <v>5501</v>
      </c>
      <c r="N12" s="56">
        <v>3122</v>
      </c>
      <c r="O12" s="56">
        <v>2907</v>
      </c>
      <c r="P12" s="57">
        <v>6036</v>
      </c>
    </row>
    <row r="13" spans="1:16" ht="9.75" customHeight="1">
      <c r="A13" s="41" t="s">
        <v>4</v>
      </c>
      <c r="B13" s="42">
        <f>SUM(C13:P13)</f>
        <v>54773</v>
      </c>
      <c r="C13" s="56">
        <v>6429</v>
      </c>
      <c r="D13" s="56">
        <v>6485</v>
      </c>
      <c r="E13" s="56">
        <v>3237</v>
      </c>
      <c r="F13" s="56">
        <v>3005</v>
      </c>
      <c r="G13" s="56">
        <v>1501</v>
      </c>
      <c r="H13" s="56">
        <v>4566</v>
      </c>
      <c r="I13" s="57">
        <v>2163</v>
      </c>
      <c r="J13" s="58">
        <v>2856</v>
      </c>
      <c r="K13" s="56">
        <v>2686</v>
      </c>
      <c r="L13" s="56">
        <v>2770</v>
      </c>
      <c r="M13" s="56">
        <v>5830</v>
      </c>
      <c r="N13" s="56">
        <v>3313</v>
      </c>
      <c r="O13" s="56">
        <v>3209</v>
      </c>
      <c r="P13" s="57">
        <v>6723</v>
      </c>
    </row>
    <row r="14" spans="1:16" ht="9.75" customHeight="1">
      <c r="A14" s="41" t="s">
        <v>5</v>
      </c>
      <c r="B14" s="42">
        <v>26943</v>
      </c>
      <c r="C14" s="56">
        <v>17414</v>
      </c>
      <c r="D14" s="56">
        <v>12323</v>
      </c>
      <c r="E14" s="56">
        <v>3134</v>
      </c>
      <c r="F14" s="56">
        <v>2621</v>
      </c>
      <c r="G14" s="56">
        <v>1560</v>
      </c>
      <c r="H14" s="56">
        <v>4307</v>
      </c>
      <c r="I14" s="57">
        <v>2518</v>
      </c>
      <c r="J14" s="58">
        <v>2829</v>
      </c>
      <c r="K14" s="56">
        <v>2253</v>
      </c>
      <c r="L14" s="56">
        <v>1975</v>
      </c>
      <c r="M14" s="56">
        <v>4518</v>
      </c>
      <c r="N14" s="56">
        <v>1853</v>
      </c>
      <c r="O14" s="56">
        <v>1712</v>
      </c>
      <c r="P14" s="57">
        <v>2476</v>
      </c>
    </row>
    <row r="15" spans="1:16" ht="9.75" customHeight="1">
      <c r="A15" s="41" t="s">
        <v>6</v>
      </c>
      <c r="B15" s="42">
        <v>8575</v>
      </c>
      <c r="C15" s="56">
        <v>10893</v>
      </c>
      <c r="D15" s="56">
        <v>5905</v>
      </c>
      <c r="E15" s="56">
        <v>1800</v>
      </c>
      <c r="F15" s="56">
        <v>1615</v>
      </c>
      <c r="G15" s="56">
        <v>1497</v>
      </c>
      <c r="H15" s="56">
        <v>3244</v>
      </c>
      <c r="I15" s="57">
        <v>1768</v>
      </c>
      <c r="J15" s="58">
        <v>2120</v>
      </c>
      <c r="K15" s="56">
        <v>1787</v>
      </c>
      <c r="L15" s="56">
        <v>1840</v>
      </c>
      <c r="M15" s="56">
        <v>3809</v>
      </c>
      <c r="N15" s="56">
        <v>2052</v>
      </c>
      <c r="O15" s="56">
        <v>1632</v>
      </c>
      <c r="P15" s="57">
        <v>3163</v>
      </c>
    </row>
    <row r="16" spans="1:16" ht="9.75" customHeight="1">
      <c r="A16" s="41" t="s">
        <v>57</v>
      </c>
      <c r="B16" s="42">
        <f>SUM(C16:P16)</f>
        <v>10235365</v>
      </c>
      <c r="C16" s="56">
        <v>1176592</v>
      </c>
      <c r="D16" s="56">
        <v>1150040</v>
      </c>
      <c r="E16" s="56">
        <v>626870</v>
      </c>
      <c r="F16" s="56">
        <v>550369</v>
      </c>
      <c r="G16" s="56">
        <v>304644</v>
      </c>
      <c r="H16" s="56">
        <v>823020</v>
      </c>
      <c r="I16" s="57">
        <v>428291</v>
      </c>
      <c r="J16" s="58">
        <v>547903</v>
      </c>
      <c r="K16" s="56">
        <v>505584</v>
      </c>
      <c r="L16" s="56">
        <v>510032</v>
      </c>
      <c r="M16" s="56">
        <v>1130620</v>
      </c>
      <c r="N16" s="56">
        <v>639033</v>
      </c>
      <c r="O16" s="56">
        <v>590484</v>
      </c>
      <c r="P16" s="59">
        <v>1251883</v>
      </c>
    </row>
    <row r="17" spans="1:16" ht="11.25">
      <c r="A17" s="60" t="s">
        <v>58</v>
      </c>
      <c r="B17" s="61"/>
      <c r="C17" s="62"/>
      <c r="D17" s="61"/>
      <c r="E17" s="62"/>
      <c r="F17" s="61"/>
      <c r="G17" s="62"/>
      <c r="H17" s="61"/>
      <c r="I17" s="63"/>
      <c r="J17" s="64"/>
      <c r="K17" s="61"/>
      <c r="L17" s="62"/>
      <c r="M17" s="61"/>
      <c r="N17" s="62"/>
      <c r="O17" s="61"/>
      <c r="P17" s="54"/>
    </row>
    <row r="18" spans="1:16" ht="9.75" customHeight="1">
      <c r="A18" s="41" t="s">
        <v>71</v>
      </c>
      <c r="B18" s="52"/>
      <c r="C18" s="53"/>
      <c r="D18" s="52"/>
      <c r="E18" s="53"/>
      <c r="F18" s="52"/>
      <c r="G18" s="53"/>
      <c r="H18" s="52"/>
      <c r="I18" s="54"/>
      <c r="J18" s="55"/>
      <c r="K18" s="52"/>
      <c r="L18" s="53"/>
      <c r="M18" s="52"/>
      <c r="N18" s="53"/>
      <c r="O18" s="52"/>
      <c r="P18" s="54"/>
    </row>
    <row r="19" spans="1:16" ht="9.75" customHeight="1">
      <c r="A19" s="41" t="s">
        <v>72</v>
      </c>
      <c r="B19" s="42">
        <v>3111824</v>
      </c>
      <c r="C19" s="43">
        <v>885046</v>
      </c>
      <c r="D19" s="42">
        <v>267528</v>
      </c>
      <c r="E19" s="43">
        <v>157065</v>
      </c>
      <c r="F19" s="42">
        <v>152734</v>
      </c>
      <c r="G19" s="43">
        <v>68496</v>
      </c>
      <c r="H19" s="42">
        <v>179671</v>
      </c>
      <c r="I19" s="44">
        <v>107406</v>
      </c>
      <c r="J19" s="45">
        <v>137502</v>
      </c>
      <c r="K19" s="42">
        <v>128256</v>
      </c>
      <c r="L19" s="43">
        <v>130661</v>
      </c>
      <c r="M19" s="42">
        <v>300416</v>
      </c>
      <c r="N19" s="43">
        <v>145061</v>
      </c>
      <c r="O19" s="42">
        <v>146187</v>
      </c>
      <c r="P19" s="44">
        <v>305794</v>
      </c>
    </row>
    <row r="20" spans="1:16" ht="9.75" customHeight="1">
      <c r="A20" s="41" t="s">
        <v>73</v>
      </c>
      <c r="B20" s="42">
        <v>115540</v>
      </c>
      <c r="C20" s="43">
        <v>3602</v>
      </c>
      <c r="D20" s="42">
        <v>13937</v>
      </c>
      <c r="E20" s="43">
        <v>12457</v>
      </c>
      <c r="F20" s="42">
        <v>9358</v>
      </c>
      <c r="G20" s="43">
        <v>1385</v>
      </c>
      <c r="H20" s="42">
        <v>4408</v>
      </c>
      <c r="I20" s="44">
        <v>1861</v>
      </c>
      <c r="J20" s="45">
        <v>10922</v>
      </c>
      <c r="K20" s="42">
        <v>8427</v>
      </c>
      <c r="L20" s="43">
        <v>14155</v>
      </c>
      <c r="M20" s="42">
        <v>13308</v>
      </c>
      <c r="N20" s="43">
        <v>8769</v>
      </c>
      <c r="O20" s="42">
        <v>6529</v>
      </c>
      <c r="P20" s="44">
        <v>6424</v>
      </c>
    </row>
    <row r="21" spans="1:16" ht="9.75" customHeight="1">
      <c r="A21" s="65" t="s">
        <v>74</v>
      </c>
      <c r="B21" s="42">
        <f>SUM(C21:P21)</f>
        <v>1134278</v>
      </c>
      <c r="C21" s="43">
        <v>105090</v>
      </c>
      <c r="D21" s="42">
        <v>125142</v>
      </c>
      <c r="E21" s="43">
        <v>70088</v>
      </c>
      <c r="F21" s="42">
        <v>74564</v>
      </c>
      <c r="G21" s="43">
        <v>33139</v>
      </c>
      <c r="H21" s="42">
        <v>79779</v>
      </c>
      <c r="I21" s="44">
        <v>62435</v>
      </c>
      <c r="J21" s="45">
        <v>66062</v>
      </c>
      <c r="K21" s="42">
        <v>63087</v>
      </c>
      <c r="L21" s="43">
        <v>64093</v>
      </c>
      <c r="M21" s="42">
        <v>106035</v>
      </c>
      <c r="N21" s="43">
        <v>69243</v>
      </c>
      <c r="O21" s="42">
        <v>71449</v>
      </c>
      <c r="P21" s="44">
        <v>144072</v>
      </c>
    </row>
    <row r="22" spans="1:16" ht="9.75" customHeight="1">
      <c r="A22" s="65" t="s">
        <v>75</v>
      </c>
      <c r="B22" s="42">
        <v>157886</v>
      </c>
      <c r="C22" s="43">
        <v>36968</v>
      </c>
      <c r="D22" s="42">
        <v>10473</v>
      </c>
      <c r="E22" s="43">
        <v>9038</v>
      </c>
      <c r="F22" s="42">
        <v>7706</v>
      </c>
      <c r="G22" s="43">
        <v>2754</v>
      </c>
      <c r="H22" s="42">
        <v>12184</v>
      </c>
      <c r="I22" s="44">
        <v>3937</v>
      </c>
      <c r="J22" s="45">
        <v>6255</v>
      </c>
      <c r="K22" s="42">
        <v>7610</v>
      </c>
      <c r="L22" s="43">
        <v>7192</v>
      </c>
      <c r="M22" s="42">
        <v>19742</v>
      </c>
      <c r="N22" s="43">
        <v>8630</v>
      </c>
      <c r="O22" s="42">
        <v>8911</v>
      </c>
      <c r="P22" s="44">
        <v>16485</v>
      </c>
    </row>
    <row r="23" spans="1:16" ht="9.75" customHeight="1">
      <c r="A23" s="65" t="s">
        <v>76</v>
      </c>
      <c r="B23" s="42"/>
      <c r="C23" s="43"/>
      <c r="D23" s="42"/>
      <c r="E23" s="43"/>
      <c r="F23" s="42"/>
      <c r="G23" s="43"/>
      <c r="H23" s="42"/>
      <c r="I23" s="44"/>
      <c r="J23" s="45"/>
      <c r="K23" s="42"/>
      <c r="L23" s="43"/>
      <c r="M23" s="42"/>
      <c r="N23" s="43"/>
      <c r="O23" s="42"/>
      <c r="P23" s="44"/>
    </row>
    <row r="24" spans="1:16" ht="9.75" customHeight="1">
      <c r="A24" s="65" t="s">
        <v>77</v>
      </c>
      <c r="B24" s="42">
        <v>18798</v>
      </c>
      <c r="C24" s="43">
        <v>23729</v>
      </c>
      <c r="D24" s="42">
        <v>18508</v>
      </c>
      <c r="E24" s="43">
        <v>16354</v>
      </c>
      <c r="F24" s="42">
        <v>17380</v>
      </c>
      <c r="G24" s="43">
        <v>15797</v>
      </c>
      <c r="H24" s="42">
        <v>16844</v>
      </c>
      <c r="I24" s="44">
        <v>16767</v>
      </c>
      <c r="J24" s="45">
        <v>16296</v>
      </c>
      <c r="K24" s="42">
        <v>16124</v>
      </c>
      <c r="L24" s="43">
        <v>16051</v>
      </c>
      <c r="M24" s="42">
        <v>16814</v>
      </c>
      <c r="N24" s="43">
        <v>16069</v>
      </c>
      <c r="O24" s="42">
        <v>16181</v>
      </c>
      <c r="P24" s="44">
        <v>17194</v>
      </c>
    </row>
    <row r="25" spans="1:16" ht="9.75" customHeight="1">
      <c r="A25" s="41" t="s">
        <v>73</v>
      </c>
      <c r="B25" s="42">
        <v>13195</v>
      </c>
      <c r="C25" s="43">
        <v>14481</v>
      </c>
      <c r="D25" s="42">
        <v>13871</v>
      </c>
      <c r="E25" s="43">
        <v>12933</v>
      </c>
      <c r="F25" s="42">
        <v>13350</v>
      </c>
      <c r="G25" s="43">
        <v>13456</v>
      </c>
      <c r="H25" s="42">
        <v>12412</v>
      </c>
      <c r="I25" s="44">
        <v>12575</v>
      </c>
      <c r="J25" s="45">
        <v>14733</v>
      </c>
      <c r="K25" s="42">
        <v>13132</v>
      </c>
      <c r="L25" s="43">
        <v>12724</v>
      </c>
      <c r="M25" s="42">
        <v>12413</v>
      </c>
      <c r="N25" s="43">
        <v>12458</v>
      </c>
      <c r="O25" s="42">
        <v>13881</v>
      </c>
      <c r="P25" s="44">
        <v>12384</v>
      </c>
    </row>
    <row r="26" spans="1:16" ht="9.75" customHeight="1">
      <c r="A26" s="41" t="s">
        <v>74</v>
      </c>
      <c r="B26" s="42">
        <v>17819</v>
      </c>
      <c r="C26" s="43">
        <v>22976</v>
      </c>
      <c r="D26" s="42">
        <v>19828</v>
      </c>
      <c r="E26" s="43">
        <v>16811</v>
      </c>
      <c r="F26" s="42">
        <v>17905</v>
      </c>
      <c r="G26" s="43">
        <v>15636</v>
      </c>
      <c r="H26" s="42">
        <v>18048</v>
      </c>
      <c r="I26" s="44">
        <v>17125</v>
      </c>
      <c r="J26" s="45">
        <v>16154</v>
      </c>
      <c r="K26" s="42">
        <v>16159</v>
      </c>
      <c r="L26" s="43">
        <v>16678</v>
      </c>
      <c r="M26" s="42">
        <v>16168</v>
      </c>
      <c r="N26" s="43">
        <v>15685</v>
      </c>
      <c r="O26" s="42">
        <v>16385</v>
      </c>
      <c r="P26" s="44">
        <v>18384</v>
      </c>
    </row>
    <row r="27" spans="1:16" ht="9.75" customHeight="1">
      <c r="A27" s="66" t="s">
        <v>75</v>
      </c>
      <c r="B27" s="47">
        <v>17931</v>
      </c>
      <c r="C27" s="48">
        <v>24058</v>
      </c>
      <c r="D27" s="47">
        <v>16571</v>
      </c>
      <c r="E27" s="48">
        <v>15416</v>
      </c>
      <c r="F27" s="47">
        <v>16101</v>
      </c>
      <c r="G27" s="48">
        <v>15015</v>
      </c>
      <c r="H27" s="47">
        <v>15595</v>
      </c>
      <c r="I27" s="49">
        <v>16489</v>
      </c>
      <c r="J27" s="50">
        <v>15365</v>
      </c>
      <c r="K27" s="47">
        <v>14664</v>
      </c>
      <c r="L27" s="48">
        <v>14673</v>
      </c>
      <c r="M27" s="47">
        <v>17054</v>
      </c>
      <c r="N27" s="48">
        <v>19546</v>
      </c>
      <c r="O27" s="47">
        <v>15854</v>
      </c>
      <c r="P27" s="49">
        <v>15079</v>
      </c>
    </row>
    <row r="28" spans="1:16" ht="11.25">
      <c r="A28" s="51" t="s">
        <v>59</v>
      </c>
      <c r="B28" s="52"/>
      <c r="C28" s="53"/>
      <c r="D28" s="52"/>
      <c r="E28" s="53"/>
      <c r="F28" s="52"/>
      <c r="G28" s="53"/>
      <c r="H28" s="52"/>
      <c r="I28" s="54"/>
      <c r="J28" s="55"/>
      <c r="K28" s="52"/>
      <c r="L28" s="53"/>
      <c r="M28" s="52"/>
      <c r="N28" s="53"/>
      <c r="O28" s="52"/>
      <c r="P28" s="54"/>
    </row>
    <row r="29" spans="1:16" ht="9.75" customHeight="1">
      <c r="A29" s="41" t="s">
        <v>7</v>
      </c>
      <c r="B29" s="52"/>
      <c r="C29" s="53"/>
      <c r="D29" s="52"/>
      <c r="E29" s="53"/>
      <c r="F29" s="52"/>
      <c r="G29" s="53"/>
      <c r="H29" s="52"/>
      <c r="I29" s="54"/>
      <c r="J29" s="55"/>
      <c r="K29" s="52"/>
      <c r="L29" s="53"/>
      <c r="M29" s="52"/>
      <c r="N29" s="53"/>
      <c r="O29" s="52"/>
      <c r="P29" s="54"/>
    </row>
    <row r="30" spans="1:17" ht="9.75" customHeight="1">
      <c r="A30" s="41" t="s">
        <v>8</v>
      </c>
      <c r="B30" s="67">
        <f>SUM(C30:P30)</f>
        <v>489744</v>
      </c>
      <c r="C30" s="56">
        <v>24610</v>
      </c>
      <c r="D30" s="68">
        <v>39143</v>
      </c>
      <c r="E30" s="56">
        <v>20207</v>
      </c>
      <c r="F30" s="68">
        <v>19246</v>
      </c>
      <c r="G30" s="56">
        <v>16941</v>
      </c>
      <c r="H30" s="68">
        <v>68632</v>
      </c>
      <c r="I30" s="57">
        <v>18548</v>
      </c>
      <c r="J30" s="69">
        <v>20619</v>
      </c>
      <c r="K30" s="56">
        <v>21186</v>
      </c>
      <c r="L30" s="68">
        <v>20789</v>
      </c>
      <c r="M30" s="56">
        <v>60167</v>
      </c>
      <c r="N30" s="68">
        <v>35285</v>
      </c>
      <c r="O30" s="56">
        <v>28332</v>
      </c>
      <c r="P30" s="70">
        <v>96039</v>
      </c>
      <c r="Q30" s="71"/>
    </row>
    <row r="31" spans="1:16" ht="9.75" customHeight="1">
      <c r="A31" s="41" t="s">
        <v>9</v>
      </c>
      <c r="B31" s="67">
        <f>SUM(C31:P31)</f>
        <v>260443</v>
      </c>
      <c r="C31" s="72">
        <v>12847</v>
      </c>
      <c r="D31" s="73">
        <v>21694</v>
      </c>
      <c r="E31" s="72">
        <v>11596</v>
      </c>
      <c r="F31" s="73">
        <v>10579</v>
      </c>
      <c r="G31" s="72">
        <v>8172</v>
      </c>
      <c r="H31" s="73">
        <v>35507</v>
      </c>
      <c r="I31" s="74">
        <v>10058</v>
      </c>
      <c r="J31" s="75">
        <v>11121</v>
      </c>
      <c r="K31" s="72">
        <v>11652</v>
      </c>
      <c r="L31" s="73">
        <v>11871</v>
      </c>
      <c r="M31" s="72">
        <v>31637</v>
      </c>
      <c r="N31" s="73">
        <v>18935</v>
      </c>
      <c r="O31" s="72">
        <v>15378</v>
      </c>
      <c r="P31" s="76">
        <v>49396</v>
      </c>
    </row>
    <row r="32" spans="1:16" ht="9.75" customHeight="1">
      <c r="A32" s="41" t="s">
        <v>10</v>
      </c>
      <c r="B32" s="67">
        <f>SUM(C32:P32)</f>
        <v>56998</v>
      </c>
      <c r="C32" s="56">
        <v>13910</v>
      </c>
      <c r="D32" s="68">
        <v>7387</v>
      </c>
      <c r="E32" s="56">
        <v>3103</v>
      </c>
      <c r="F32" s="68">
        <v>4544</v>
      </c>
      <c r="G32" s="56">
        <v>1592</v>
      </c>
      <c r="H32" s="68">
        <v>2705</v>
      </c>
      <c r="I32" s="57">
        <v>2418</v>
      </c>
      <c r="J32" s="69">
        <v>2227</v>
      </c>
      <c r="K32" s="56">
        <v>2081</v>
      </c>
      <c r="L32" s="68">
        <v>2165</v>
      </c>
      <c r="M32" s="56">
        <v>7173</v>
      </c>
      <c r="N32" s="68">
        <v>2957</v>
      </c>
      <c r="O32" s="56">
        <v>1877</v>
      </c>
      <c r="P32" s="70">
        <v>2859</v>
      </c>
    </row>
    <row r="33" spans="1:16" ht="9.75" customHeight="1">
      <c r="A33" s="41" t="s">
        <v>93</v>
      </c>
      <c r="B33" s="77">
        <v>8.59</v>
      </c>
      <c r="C33" s="78">
        <v>3.3266747940014394</v>
      </c>
      <c r="D33" s="79">
        <v>6.040494405012691</v>
      </c>
      <c r="E33" s="78">
        <v>5.750769202339484</v>
      </c>
      <c r="F33" s="79">
        <v>6.162663513665466</v>
      </c>
      <c r="G33" s="78">
        <v>9.734507999332395</v>
      </c>
      <c r="H33" s="79">
        <v>15.016502788798805</v>
      </c>
      <c r="I33" s="80">
        <v>7.532773899267048</v>
      </c>
      <c r="J33" s="81">
        <v>7.012133903215628</v>
      </c>
      <c r="K33" s="78">
        <v>7.834566240753195</v>
      </c>
      <c r="L33" s="79">
        <v>7.577957679295958</v>
      </c>
      <c r="M33" s="78">
        <v>9.650197591412656</v>
      </c>
      <c r="N33" s="79">
        <v>10.47579758841887</v>
      </c>
      <c r="O33" s="78">
        <v>8.70200257516727</v>
      </c>
      <c r="P33" s="82">
        <v>14.329668810067067</v>
      </c>
    </row>
    <row r="34" spans="1:16" ht="9.75" customHeight="1">
      <c r="A34" s="41" t="s">
        <v>11</v>
      </c>
      <c r="B34" s="83">
        <f>(B30/B32)</f>
        <v>8.592301484262606</v>
      </c>
      <c r="C34" s="84">
        <f>(C30/C32)</f>
        <v>1.7692307692307692</v>
      </c>
      <c r="D34" s="85">
        <f aca="true" t="shared" si="0" ref="D34:P34">(D30/D32)</f>
        <v>5.298903479084879</v>
      </c>
      <c r="E34" s="84">
        <f t="shared" si="0"/>
        <v>6.512085078955849</v>
      </c>
      <c r="F34" s="85">
        <f t="shared" si="0"/>
        <v>4.235475352112676</v>
      </c>
      <c r="G34" s="84">
        <f t="shared" si="0"/>
        <v>10.641331658291458</v>
      </c>
      <c r="H34" s="85">
        <f t="shared" si="0"/>
        <v>25.37227356746765</v>
      </c>
      <c r="I34" s="86">
        <f t="shared" si="0"/>
        <v>7.6708023159636065</v>
      </c>
      <c r="J34" s="87">
        <f t="shared" si="0"/>
        <v>9.2586439155815</v>
      </c>
      <c r="K34" s="84">
        <f t="shared" si="0"/>
        <v>10.180682364247957</v>
      </c>
      <c r="L34" s="85">
        <f t="shared" si="0"/>
        <v>9.60230946882217</v>
      </c>
      <c r="M34" s="84">
        <f t="shared" si="0"/>
        <v>8.387982712951345</v>
      </c>
      <c r="N34" s="85">
        <f t="shared" si="0"/>
        <v>11.932702062901589</v>
      </c>
      <c r="O34" s="84">
        <f t="shared" si="0"/>
        <v>15.094299413958444</v>
      </c>
      <c r="P34" s="88">
        <f t="shared" si="0"/>
        <v>33.591815320041974</v>
      </c>
    </row>
    <row r="35" spans="1:16" ht="11.25">
      <c r="A35" s="60" t="s">
        <v>12</v>
      </c>
      <c r="B35" s="61"/>
      <c r="C35" s="62"/>
      <c r="D35" s="61"/>
      <c r="E35" s="62"/>
      <c r="F35" s="61"/>
      <c r="G35" s="62"/>
      <c r="H35" s="61"/>
      <c r="I35" s="63"/>
      <c r="J35" s="64"/>
      <c r="K35" s="62"/>
      <c r="L35" s="61"/>
      <c r="M35" s="62"/>
      <c r="N35" s="61"/>
      <c r="O35" s="62"/>
      <c r="P35" s="89"/>
    </row>
    <row r="36" spans="1:16" ht="9.75" customHeight="1">
      <c r="A36" s="41" t="s">
        <v>13</v>
      </c>
      <c r="B36" s="42">
        <f>SUM(C36:P36)</f>
        <v>12520</v>
      </c>
      <c r="C36" s="43">
        <v>2273</v>
      </c>
      <c r="D36" s="42">
        <v>2480</v>
      </c>
      <c r="E36" s="43">
        <v>722</v>
      </c>
      <c r="F36" s="42">
        <v>664</v>
      </c>
      <c r="G36" s="53">
        <v>579</v>
      </c>
      <c r="H36" s="52">
        <v>394</v>
      </c>
      <c r="I36" s="54">
        <v>391</v>
      </c>
      <c r="J36" s="55">
        <v>530</v>
      </c>
      <c r="K36" s="53">
        <v>505</v>
      </c>
      <c r="L36" s="52">
        <v>624</v>
      </c>
      <c r="M36" s="43">
        <v>1440</v>
      </c>
      <c r="N36" s="52">
        <v>483</v>
      </c>
      <c r="O36" s="53">
        <v>654</v>
      </c>
      <c r="P36" s="90">
        <v>781</v>
      </c>
    </row>
    <row r="37" spans="1:16" ht="9.75" customHeight="1">
      <c r="A37" s="41" t="s">
        <v>14</v>
      </c>
      <c r="B37" s="42">
        <f>SUM(C37:P37)</f>
        <v>17687</v>
      </c>
      <c r="C37" s="67">
        <v>2971</v>
      </c>
      <c r="D37" s="42">
        <v>4094</v>
      </c>
      <c r="E37" s="43">
        <v>1043</v>
      </c>
      <c r="F37" s="42">
        <v>753</v>
      </c>
      <c r="G37" s="53">
        <v>375</v>
      </c>
      <c r="H37" s="52">
        <v>716</v>
      </c>
      <c r="I37" s="54">
        <v>494</v>
      </c>
      <c r="J37" s="55">
        <v>988</v>
      </c>
      <c r="K37" s="43">
        <v>808</v>
      </c>
      <c r="L37" s="42">
        <v>754</v>
      </c>
      <c r="M37" s="43">
        <v>2155</v>
      </c>
      <c r="N37" s="42">
        <v>818</v>
      </c>
      <c r="O37" s="43">
        <v>795</v>
      </c>
      <c r="P37" s="90">
        <v>923</v>
      </c>
    </row>
    <row r="38" spans="1:16" ht="9.75" customHeight="1">
      <c r="A38" s="46" t="s">
        <v>60</v>
      </c>
      <c r="B38" s="47">
        <f>SUM(C38:P38)</f>
        <v>152114</v>
      </c>
      <c r="C38" s="91">
        <v>16858</v>
      </c>
      <c r="D38" s="47">
        <v>28415</v>
      </c>
      <c r="E38" s="48">
        <v>14200</v>
      </c>
      <c r="F38" s="47">
        <v>9448</v>
      </c>
      <c r="G38" s="48">
        <v>4014</v>
      </c>
      <c r="H38" s="47">
        <v>6579</v>
      </c>
      <c r="I38" s="49">
        <v>5780</v>
      </c>
      <c r="J38" s="50">
        <v>6024</v>
      </c>
      <c r="K38" s="48">
        <v>6738</v>
      </c>
      <c r="L38" s="47">
        <v>7857</v>
      </c>
      <c r="M38" s="48">
        <v>17764</v>
      </c>
      <c r="N38" s="47">
        <v>9486</v>
      </c>
      <c r="O38" s="48">
        <v>7842</v>
      </c>
      <c r="P38" s="92">
        <v>11109</v>
      </c>
    </row>
    <row r="39" spans="1:16" ht="11.25">
      <c r="A39" s="51" t="s">
        <v>86</v>
      </c>
      <c r="B39" s="52"/>
      <c r="C39" s="53"/>
      <c r="D39" s="52"/>
      <c r="E39" s="53"/>
      <c r="F39" s="52"/>
      <c r="G39" s="53"/>
      <c r="H39" s="52"/>
      <c r="I39" s="54"/>
      <c r="J39" s="55"/>
      <c r="K39" s="53"/>
      <c r="L39" s="52"/>
      <c r="M39" s="53"/>
      <c r="N39" s="52"/>
      <c r="O39" s="53"/>
      <c r="P39" s="93"/>
    </row>
    <row r="40" spans="1:16" ht="9.75" customHeight="1">
      <c r="A40" s="41" t="s">
        <v>42</v>
      </c>
      <c r="B40" s="94">
        <v>1095000.5</v>
      </c>
      <c r="C40" s="95">
        <v>124326.8</v>
      </c>
      <c r="D40" s="94">
        <v>206838.3</v>
      </c>
      <c r="E40" s="95">
        <v>47224.7</v>
      </c>
      <c r="F40" s="94">
        <v>60253.1</v>
      </c>
      <c r="G40" s="95">
        <v>18309.5</v>
      </c>
      <c r="H40" s="94">
        <v>103072.8</v>
      </c>
      <c r="I40" s="96">
        <v>51390.6</v>
      </c>
      <c r="J40" s="97">
        <v>46316.8</v>
      </c>
      <c r="K40" s="95">
        <v>65292.1</v>
      </c>
      <c r="L40" s="94">
        <v>43959</v>
      </c>
      <c r="M40" s="95">
        <v>69181.8</v>
      </c>
      <c r="N40" s="94">
        <v>42298.9</v>
      </c>
      <c r="O40" s="95">
        <v>57773.2</v>
      </c>
      <c r="P40" s="98">
        <v>158762.8</v>
      </c>
    </row>
    <row r="41" spans="1:16" ht="9.75" customHeight="1">
      <c r="A41" s="41" t="s">
        <v>83</v>
      </c>
      <c r="B41" s="99" t="s">
        <v>87</v>
      </c>
      <c r="C41" s="99" t="s">
        <v>87</v>
      </c>
      <c r="D41" s="99" t="s">
        <v>87</v>
      </c>
      <c r="E41" s="99" t="s">
        <v>87</v>
      </c>
      <c r="F41" s="99" t="s">
        <v>87</v>
      </c>
      <c r="G41" s="99" t="s">
        <v>87</v>
      </c>
      <c r="H41" s="99" t="s">
        <v>87</v>
      </c>
      <c r="I41" s="99" t="s">
        <v>87</v>
      </c>
      <c r="J41" s="99" t="s">
        <v>87</v>
      </c>
      <c r="K41" s="99" t="s">
        <v>87</v>
      </c>
      <c r="L41" s="99" t="s">
        <v>87</v>
      </c>
      <c r="M41" s="99" t="s">
        <v>87</v>
      </c>
      <c r="N41" s="99" t="s">
        <v>87</v>
      </c>
      <c r="O41" s="99" t="s">
        <v>87</v>
      </c>
      <c r="P41" s="99" t="s">
        <v>87</v>
      </c>
    </row>
    <row r="42" spans="1:16" ht="11.25">
      <c r="A42" s="60" t="s">
        <v>69</v>
      </c>
      <c r="B42" s="100"/>
      <c r="C42" s="62"/>
      <c r="D42" s="61"/>
      <c r="E42" s="62"/>
      <c r="F42" s="61"/>
      <c r="G42" s="62"/>
      <c r="H42" s="61"/>
      <c r="I42" s="63"/>
      <c r="J42" s="64"/>
      <c r="K42" s="62"/>
      <c r="L42" s="61"/>
      <c r="M42" s="62"/>
      <c r="N42" s="61"/>
      <c r="O42" s="62"/>
      <c r="P42" s="89"/>
    </row>
    <row r="43" spans="1:16" ht="9.75" customHeight="1">
      <c r="A43" s="41" t="s">
        <v>44</v>
      </c>
      <c r="B43" s="94">
        <v>84713.4</v>
      </c>
      <c r="C43" s="95">
        <v>28983.3</v>
      </c>
      <c r="D43" s="94">
        <v>4984.8</v>
      </c>
      <c r="E43" s="95">
        <v>3882.5</v>
      </c>
      <c r="F43" s="94">
        <v>3605.3</v>
      </c>
      <c r="G43" s="95">
        <v>1198.8</v>
      </c>
      <c r="H43" s="94">
        <v>5423.1</v>
      </c>
      <c r="I43" s="96">
        <v>2782.8</v>
      </c>
      <c r="J43" s="97">
        <v>2586.3</v>
      </c>
      <c r="K43" s="95">
        <v>2928.2</v>
      </c>
      <c r="L43" s="94">
        <v>2745.8</v>
      </c>
      <c r="M43" s="95">
        <v>11198.1</v>
      </c>
      <c r="N43" s="94">
        <v>4263.4</v>
      </c>
      <c r="O43" s="95">
        <v>3718.6</v>
      </c>
      <c r="P43" s="98">
        <v>6412.3</v>
      </c>
    </row>
    <row r="44" spans="1:16" ht="9.75" customHeight="1">
      <c r="A44" s="41" t="s">
        <v>84</v>
      </c>
      <c r="B44" s="94">
        <v>108.1</v>
      </c>
      <c r="C44" s="95">
        <v>116.5</v>
      </c>
      <c r="D44" s="94">
        <v>105.2</v>
      </c>
      <c r="E44" s="95">
        <v>95.2</v>
      </c>
      <c r="F44" s="94">
        <v>102</v>
      </c>
      <c r="G44" s="95">
        <v>104.6</v>
      </c>
      <c r="H44" s="94">
        <v>103.6</v>
      </c>
      <c r="I44" s="96">
        <v>119.3</v>
      </c>
      <c r="J44" s="97">
        <v>95.9</v>
      </c>
      <c r="K44" s="95">
        <v>90.6</v>
      </c>
      <c r="L44" s="94">
        <v>102.1</v>
      </c>
      <c r="M44" s="95">
        <v>112.8</v>
      </c>
      <c r="N44" s="94">
        <v>110.5</v>
      </c>
      <c r="O44" s="95">
        <v>93.8</v>
      </c>
      <c r="P44" s="98">
        <v>105.8</v>
      </c>
    </row>
    <row r="45" spans="1:16" ht="9.75" customHeight="1">
      <c r="A45" s="41" t="s">
        <v>15</v>
      </c>
      <c r="B45" s="94"/>
      <c r="C45" s="95"/>
      <c r="D45" s="52"/>
      <c r="E45" s="53"/>
      <c r="F45" s="52"/>
      <c r="G45" s="53"/>
      <c r="H45" s="52"/>
      <c r="I45" s="54"/>
      <c r="J45" s="55"/>
      <c r="K45" s="53"/>
      <c r="L45" s="52"/>
      <c r="M45" s="53"/>
      <c r="N45" s="52"/>
      <c r="O45" s="53"/>
      <c r="P45" s="93"/>
    </row>
    <row r="46" spans="1:17" ht="9.75" customHeight="1">
      <c r="A46" s="41" t="s">
        <v>41</v>
      </c>
      <c r="B46" s="94">
        <f>SUM(C46:P46)</f>
        <v>114069.70000000001</v>
      </c>
      <c r="C46" s="95">
        <v>45379.8</v>
      </c>
      <c r="D46" s="94">
        <v>7462.9</v>
      </c>
      <c r="E46" s="95">
        <v>4398.7</v>
      </c>
      <c r="F46" s="94">
        <v>3970.7</v>
      </c>
      <c r="G46" s="95">
        <v>1520</v>
      </c>
      <c r="H46" s="94">
        <v>5786</v>
      </c>
      <c r="I46" s="96">
        <v>3764.5</v>
      </c>
      <c r="J46" s="97">
        <v>2960.7</v>
      </c>
      <c r="K46" s="95">
        <v>3181.8</v>
      </c>
      <c r="L46" s="94">
        <v>3179.3</v>
      </c>
      <c r="M46" s="95">
        <v>14218.8</v>
      </c>
      <c r="N46" s="94">
        <v>5804.6</v>
      </c>
      <c r="O46" s="95">
        <v>4353.5</v>
      </c>
      <c r="P46" s="98">
        <v>8088.4</v>
      </c>
      <c r="Q46" s="101"/>
    </row>
    <row r="47" spans="1:16" ht="9.75" customHeight="1">
      <c r="A47" s="41" t="s">
        <v>83</v>
      </c>
      <c r="B47" s="94">
        <v>103.5</v>
      </c>
      <c r="C47" s="95">
        <v>110.5</v>
      </c>
      <c r="D47" s="94">
        <v>123.7</v>
      </c>
      <c r="E47" s="95">
        <v>80.1</v>
      </c>
      <c r="F47" s="94">
        <v>87</v>
      </c>
      <c r="G47" s="95">
        <v>105.7</v>
      </c>
      <c r="H47" s="94">
        <v>93.3</v>
      </c>
      <c r="I47" s="96">
        <v>127.5</v>
      </c>
      <c r="J47" s="97">
        <v>95.6</v>
      </c>
      <c r="K47" s="95">
        <v>85.9</v>
      </c>
      <c r="L47" s="94">
        <v>101.7</v>
      </c>
      <c r="M47" s="95">
        <v>102.6</v>
      </c>
      <c r="N47" s="94">
        <v>106.8</v>
      </c>
      <c r="O47" s="95">
        <v>85.6</v>
      </c>
      <c r="P47" s="98">
        <v>99.7</v>
      </c>
    </row>
    <row r="48" spans="1:16" ht="9.75" customHeight="1">
      <c r="A48" s="41" t="s">
        <v>16</v>
      </c>
      <c r="B48" s="94">
        <v>99104.1</v>
      </c>
      <c r="C48" s="95">
        <v>41910</v>
      </c>
      <c r="D48" s="94">
        <v>6608.1</v>
      </c>
      <c r="E48" s="95">
        <v>3816</v>
      </c>
      <c r="F48" s="94">
        <v>2700.8</v>
      </c>
      <c r="G48" s="95">
        <v>1197.6</v>
      </c>
      <c r="H48" s="94">
        <v>3851.4</v>
      </c>
      <c r="I48" s="96">
        <v>3399.8</v>
      </c>
      <c r="J48" s="97">
        <v>2525.7</v>
      </c>
      <c r="K48" s="95">
        <v>2573.8</v>
      </c>
      <c r="L48" s="94">
        <v>2642.5</v>
      </c>
      <c r="M48" s="95">
        <v>12771.6</v>
      </c>
      <c r="N48" s="94">
        <v>5154.9</v>
      </c>
      <c r="O48" s="95">
        <v>3845.3</v>
      </c>
      <c r="P48" s="98">
        <v>6106.5</v>
      </c>
    </row>
    <row r="49" spans="1:16" ht="9.75" customHeight="1">
      <c r="A49" s="46" t="s">
        <v>17</v>
      </c>
      <c r="B49" s="102">
        <f>SUM(C49:P49)</f>
        <v>11918.399999999998</v>
      </c>
      <c r="C49" s="103">
        <v>3056.4</v>
      </c>
      <c r="D49" s="102">
        <v>784.7</v>
      </c>
      <c r="E49" s="103">
        <v>531.3</v>
      </c>
      <c r="F49" s="102">
        <v>810.2</v>
      </c>
      <c r="G49" s="103">
        <v>266.8</v>
      </c>
      <c r="H49" s="102">
        <v>1617.6</v>
      </c>
      <c r="I49" s="104">
        <v>313.4</v>
      </c>
      <c r="J49" s="105">
        <v>394.6</v>
      </c>
      <c r="K49" s="103">
        <v>559.6</v>
      </c>
      <c r="L49" s="102">
        <v>497.8</v>
      </c>
      <c r="M49" s="103">
        <v>950.9</v>
      </c>
      <c r="N49" s="102">
        <v>339.4</v>
      </c>
      <c r="O49" s="103">
        <v>367.8</v>
      </c>
      <c r="P49" s="106">
        <v>1427.9</v>
      </c>
    </row>
    <row r="50" spans="1:16" ht="11.25">
      <c r="A50" s="51" t="s">
        <v>68</v>
      </c>
      <c r="B50" s="52"/>
      <c r="C50" s="53"/>
      <c r="D50" s="52"/>
      <c r="E50" s="53"/>
      <c r="F50" s="52"/>
      <c r="G50" s="53"/>
      <c r="H50" s="52"/>
      <c r="I50" s="54"/>
      <c r="J50" s="55"/>
      <c r="K50" s="53"/>
      <c r="L50" s="52"/>
      <c r="M50" s="53"/>
      <c r="N50" s="52"/>
      <c r="O50" s="53"/>
      <c r="P50" s="93"/>
    </row>
    <row r="51" spans="1:17" ht="9.75" customHeight="1">
      <c r="A51" s="41" t="s">
        <v>18</v>
      </c>
      <c r="B51" s="42">
        <f>SUM(C51:Q51)</f>
        <v>64864</v>
      </c>
      <c r="C51" s="43">
        <v>5815</v>
      </c>
      <c r="D51" s="42">
        <v>11962</v>
      </c>
      <c r="E51" s="43">
        <v>4371</v>
      </c>
      <c r="F51" s="42">
        <v>4272</v>
      </c>
      <c r="G51" s="43">
        <v>1826</v>
      </c>
      <c r="H51" s="42">
        <v>3645</v>
      </c>
      <c r="I51" s="44">
        <v>2279</v>
      </c>
      <c r="J51" s="45">
        <v>3564</v>
      </c>
      <c r="K51" s="43">
        <v>2670</v>
      </c>
      <c r="L51" s="42">
        <v>3194</v>
      </c>
      <c r="M51" s="43">
        <v>8548</v>
      </c>
      <c r="N51" s="42">
        <v>3954</v>
      </c>
      <c r="O51" s="43">
        <v>2871</v>
      </c>
      <c r="P51" s="90">
        <v>5246</v>
      </c>
      <c r="Q51" s="107">
        <v>647</v>
      </c>
    </row>
    <row r="52" spans="1:17" ht="9.75" customHeight="1">
      <c r="A52" s="41" t="s">
        <v>19</v>
      </c>
      <c r="B52" s="42">
        <f>SUM(C52:Q52)</f>
        <v>157267</v>
      </c>
      <c r="C52" s="43">
        <v>20971</v>
      </c>
      <c r="D52" s="42">
        <v>18690</v>
      </c>
      <c r="E52" s="43">
        <v>5975</v>
      </c>
      <c r="F52" s="42">
        <v>6530</v>
      </c>
      <c r="G52" s="43">
        <v>2876</v>
      </c>
      <c r="H52" s="42">
        <v>10046</v>
      </c>
      <c r="I52" s="44">
        <v>3121</v>
      </c>
      <c r="J52" s="45">
        <v>6838</v>
      </c>
      <c r="K52" s="43">
        <v>5359</v>
      </c>
      <c r="L52" s="42">
        <v>5975</v>
      </c>
      <c r="M52" s="43">
        <v>13893</v>
      </c>
      <c r="N52" s="42">
        <v>6208</v>
      </c>
      <c r="O52" s="43">
        <v>5637</v>
      </c>
      <c r="P52" s="90">
        <v>9950</v>
      </c>
      <c r="Q52" s="71">
        <v>35198</v>
      </c>
    </row>
    <row r="53" spans="1:16" ht="11.25">
      <c r="A53" s="60" t="s">
        <v>20</v>
      </c>
      <c r="B53" s="61"/>
      <c r="C53" s="62"/>
      <c r="D53" s="61"/>
      <c r="E53" s="62"/>
      <c r="F53" s="61"/>
      <c r="G53" s="62"/>
      <c r="H53" s="61"/>
      <c r="I53" s="63"/>
      <c r="J53" s="64"/>
      <c r="K53" s="62"/>
      <c r="L53" s="61"/>
      <c r="M53" s="62"/>
      <c r="N53" s="61"/>
      <c r="O53" s="62"/>
      <c r="P53" s="89"/>
    </row>
    <row r="54" spans="1:16" ht="9.75" customHeight="1">
      <c r="A54" s="108" t="s">
        <v>63</v>
      </c>
      <c r="B54" s="52"/>
      <c r="C54" s="16" t="s">
        <v>78</v>
      </c>
      <c r="D54" s="52"/>
      <c r="E54" s="53"/>
      <c r="F54" s="52"/>
      <c r="G54" s="53"/>
      <c r="H54" s="52"/>
      <c r="I54" s="54"/>
      <c r="J54" s="55"/>
      <c r="K54" s="53"/>
      <c r="L54" s="52"/>
      <c r="M54" s="53"/>
      <c r="N54" s="52"/>
      <c r="O54" s="53"/>
      <c r="P54" s="93"/>
    </row>
    <row r="55" spans="1:16" ht="9.75" customHeight="1">
      <c r="A55" s="108" t="s">
        <v>88</v>
      </c>
      <c r="B55" s="42">
        <f>SUM(C55:P55)</f>
        <v>39915</v>
      </c>
      <c r="C55" s="18" t="s">
        <v>79</v>
      </c>
      <c r="D55" s="109">
        <v>4849</v>
      </c>
      <c r="E55" s="110">
        <v>5193</v>
      </c>
      <c r="F55" s="109">
        <v>4010</v>
      </c>
      <c r="G55" s="110">
        <v>391</v>
      </c>
      <c r="H55" s="109">
        <v>1017</v>
      </c>
      <c r="I55" s="111">
        <v>888</v>
      </c>
      <c r="J55" s="112">
        <v>3174</v>
      </c>
      <c r="K55" s="110">
        <v>5281</v>
      </c>
      <c r="L55" s="109">
        <v>5440</v>
      </c>
      <c r="M55" s="110">
        <v>2930</v>
      </c>
      <c r="N55" s="109">
        <v>2084</v>
      </c>
      <c r="O55" s="110">
        <v>2978</v>
      </c>
      <c r="P55" s="113">
        <v>1680</v>
      </c>
    </row>
    <row r="56" spans="1:16" ht="9.75" customHeight="1">
      <c r="A56" s="108" t="s">
        <v>89</v>
      </c>
      <c r="B56" s="42">
        <f>SUM(C56:P56)</f>
        <v>168041</v>
      </c>
      <c r="C56" s="18" t="s">
        <v>80</v>
      </c>
      <c r="D56" s="109">
        <v>24557</v>
      </c>
      <c r="E56" s="110">
        <v>23565</v>
      </c>
      <c r="F56" s="109">
        <v>9959</v>
      </c>
      <c r="G56" s="110">
        <v>2328</v>
      </c>
      <c r="H56" s="109">
        <v>6287</v>
      </c>
      <c r="I56" s="111">
        <v>2356</v>
      </c>
      <c r="J56" s="112">
        <v>12217</v>
      </c>
      <c r="K56" s="110">
        <v>10539</v>
      </c>
      <c r="L56" s="109">
        <v>16104</v>
      </c>
      <c r="M56" s="110">
        <v>23227</v>
      </c>
      <c r="N56" s="109">
        <v>15120</v>
      </c>
      <c r="O56" s="110">
        <v>6558</v>
      </c>
      <c r="P56" s="113">
        <v>15224</v>
      </c>
    </row>
    <row r="57" spans="1:16" ht="9.75" customHeight="1">
      <c r="A57" s="108" t="s">
        <v>64</v>
      </c>
      <c r="B57" s="42"/>
      <c r="C57" s="43"/>
      <c r="D57" s="42"/>
      <c r="E57" s="43"/>
      <c r="F57" s="42"/>
      <c r="G57" s="43"/>
      <c r="H57" s="42"/>
      <c r="I57" s="44"/>
      <c r="J57" s="45"/>
      <c r="K57" s="43"/>
      <c r="L57" s="42"/>
      <c r="M57" s="43"/>
      <c r="N57" s="42"/>
      <c r="O57" s="43"/>
      <c r="P57" s="90"/>
    </row>
    <row r="58" spans="1:16" ht="9.75" customHeight="1">
      <c r="A58" s="41" t="s">
        <v>47</v>
      </c>
      <c r="B58" s="42">
        <f>SUM(C58:P58)</f>
        <v>1828649</v>
      </c>
      <c r="C58" s="43">
        <v>19907</v>
      </c>
      <c r="D58" s="42">
        <v>331981</v>
      </c>
      <c r="E58" s="43">
        <v>150032</v>
      </c>
      <c r="F58" s="42">
        <v>101619</v>
      </c>
      <c r="G58" s="43">
        <v>21970</v>
      </c>
      <c r="H58" s="42">
        <v>95130</v>
      </c>
      <c r="I58" s="44">
        <v>17323</v>
      </c>
      <c r="J58" s="45">
        <v>171489</v>
      </c>
      <c r="K58" s="43">
        <v>115179</v>
      </c>
      <c r="L58" s="42">
        <v>239316</v>
      </c>
      <c r="M58" s="43">
        <v>279074</v>
      </c>
      <c r="N58" s="42">
        <v>139113</v>
      </c>
      <c r="O58" s="43">
        <v>81412</v>
      </c>
      <c r="P58" s="90">
        <v>65104</v>
      </c>
    </row>
    <row r="59" spans="1:16" ht="9.75" customHeight="1">
      <c r="A59" s="41" t="s">
        <v>48</v>
      </c>
      <c r="B59" s="42">
        <f>SUM(C59:P59)</f>
        <v>90232</v>
      </c>
      <c r="C59" s="114" t="s">
        <v>81</v>
      </c>
      <c r="D59" s="42">
        <v>9947</v>
      </c>
      <c r="E59" s="43">
        <v>11254</v>
      </c>
      <c r="F59" s="42">
        <v>3168</v>
      </c>
      <c r="G59" s="43">
        <v>670</v>
      </c>
      <c r="H59" s="42">
        <v>1298</v>
      </c>
      <c r="I59" s="44">
        <v>308</v>
      </c>
      <c r="J59" s="45">
        <v>5930</v>
      </c>
      <c r="K59" s="43">
        <v>8513</v>
      </c>
      <c r="L59" s="42">
        <v>44314</v>
      </c>
      <c r="M59" s="43">
        <v>2038</v>
      </c>
      <c r="N59" s="42">
        <v>591</v>
      </c>
      <c r="O59" s="43">
        <v>36</v>
      </c>
      <c r="P59" s="90">
        <v>2165</v>
      </c>
    </row>
    <row r="60" spans="1:16" ht="9.75" customHeight="1">
      <c r="A60" s="46" t="s">
        <v>56</v>
      </c>
      <c r="B60" s="47">
        <f>SUM(C60:P60)</f>
        <v>19725</v>
      </c>
      <c r="C60" s="115" t="s">
        <v>81</v>
      </c>
      <c r="D60" s="42">
        <v>1846</v>
      </c>
      <c r="E60" s="43">
        <v>787</v>
      </c>
      <c r="F60" s="42">
        <v>2102</v>
      </c>
      <c r="G60" s="43">
        <v>250</v>
      </c>
      <c r="H60" s="42">
        <v>233</v>
      </c>
      <c r="I60" s="44">
        <v>82</v>
      </c>
      <c r="J60" s="45">
        <v>3454</v>
      </c>
      <c r="K60" s="43">
        <v>2272</v>
      </c>
      <c r="L60" s="42">
        <v>3598</v>
      </c>
      <c r="M60" s="43">
        <v>3632</v>
      </c>
      <c r="N60" s="42">
        <v>868</v>
      </c>
      <c r="O60" s="43">
        <v>464</v>
      </c>
      <c r="P60" s="92">
        <v>137</v>
      </c>
    </row>
    <row r="61" spans="1:16" ht="11.25">
      <c r="A61" s="51" t="s">
        <v>21</v>
      </c>
      <c r="B61" s="116"/>
      <c r="C61" s="61"/>
      <c r="D61" s="62"/>
      <c r="E61" s="61"/>
      <c r="F61" s="62"/>
      <c r="G61" s="61"/>
      <c r="H61" s="62"/>
      <c r="I61" s="89"/>
      <c r="J61" s="117"/>
      <c r="K61" s="61"/>
      <c r="L61" s="62"/>
      <c r="M61" s="61"/>
      <c r="N61" s="62"/>
      <c r="O61" s="61"/>
      <c r="P61" s="54"/>
    </row>
    <row r="62" spans="1:16" ht="9.75" customHeight="1">
      <c r="A62" s="41" t="s">
        <v>61</v>
      </c>
      <c r="B62" s="67">
        <f>SUM(C62:P62)</f>
        <v>2365801</v>
      </c>
      <c r="C62" s="118">
        <v>419495</v>
      </c>
      <c r="D62" s="119">
        <v>266004</v>
      </c>
      <c r="E62" s="118">
        <v>143703</v>
      </c>
      <c r="F62" s="119">
        <v>126027</v>
      </c>
      <c r="G62" s="118">
        <v>75194</v>
      </c>
      <c r="H62" s="119">
        <v>165001</v>
      </c>
      <c r="I62" s="120">
        <v>108874</v>
      </c>
      <c r="J62" s="121">
        <v>123025</v>
      </c>
      <c r="K62" s="118">
        <v>103161</v>
      </c>
      <c r="L62" s="119">
        <v>95097</v>
      </c>
      <c r="M62" s="118">
        <v>255840</v>
      </c>
      <c r="N62" s="119">
        <v>128382</v>
      </c>
      <c r="O62" s="118">
        <v>128471</v>
      </c>
      <c r="P62" s="122">
        <v>227527</v>
      </c>
    </row>
    <row r="63" spans="1:16" ht="9.75" customHeight="1">
      <c r="A63" s="41" t="s">
        <v>46</v>
      </c>
      <c r="B63" s="67"/>
      <c r="C63" s="42"/>
      <c r="D63" s="43"/>
      <c r="E63" s="42"/>
      <c r="F63" s="43"/>
      <c r="G63" s="42"/>
      <c r="H63" s="43"/>
      <c r="I63" s="90"/>
      <c r="J63" s="123"/>
      <c r="K63" s="42"/>
      <c r="L63" s="43"/>
      <c r="M63" s="42"/>
      <c r="N63" s="43"/>
      <c r="O63" s="42"/>
      <c r="P63" s="44"/>
    </row>
    <row r="64" spans="1:16" ht="9.75" customHeight="1">
      <c r="A64" s="41" t="s">
        <v>45</v>
      </c>
      <c r="B64" s="67">
        <f>SUM(C64:P64)</f>
        <v>1885988</v>
      </c>
      <c r="C64" s="42">
        <v>286732</v>
      </c>
      <c r="D64" s="43">
        <v>218664</v>
      </c>
      <c r="E64" s="42">
        <v>117963</v>
      </c>
      <c r="F64" s="43">
        <v>100713</v>
      </c>
      <c r="G64" s="42">
        <v>59704</v>
      </c>
      <c r="H64" s="43">
        <v>134309</v>
      </c>
      <c r="I64" s="90">
        <v>90841</v>
      </c>
      <c r="J64" s="123">
        <v>101958</v>
      </c>
      <c r="K64" s="42">
        <v>84845</v>
      </c>
      <c r="L64" s="43">
        <v>78627</v>
      </c>
      <c r="M64" s="42">
        <v>202956</v>
      </c>
      <c r="N64" s="43">
        <v>109230</v>
      </c>
      <c r="O64" s="42">
        <v>107763</v>
      </c>
      <c r="P64" s="44">
        <v>191683</v>
      </c>
    </row>
    <row r="65" spans="1:16" ht="9.75" customHeight="1">
      <c r="A65" s="41" t="s">
        <v>22</v>
      </c>
      <c r="B65" s="67">
        <f>SUM(C65:P65)</f>
        <v>773</v>
      </c>
      <c r="C65" s="124">
        <v>204</v>
      </c>
      <c r="D65" s="125">
        <v>83</v>
      </c>
      <c r="E65" s="124">
        <v>38</v>
      </c>
      <c r="F65" s="125">
        <v>23</v>
      </c>
      <c r="G65" s="124">
        <v>27</v>
      </c>
      <c r="H65" s="125">
        <v>63</v>
      </c>
      <c r="I65" s="126">
        <v>37</v>
      </c>
      <c r="J65" s="127">
        <v>37</v>
      </c>
      <c r="K65" s="124">
        <v>29</v>
      </c>
      <c r="L65" s="125">
        <v>17</v>
      </c>
      <c r="M65" s="124">
        <v>89</v>
      </c>
      <c r="N65" s="128">
        <v>38</v>
      </c>
      <c r="O65" s="125">
        <v>20</v>
      </c>
      <c r="P65" s="126">
        <v>68</v>
      </c>
    </row>
    <row r="66" spans="1:16" ht="9.75" customHeight="1">
      <c r="A66" s="41" t="s">
        <v>23</v>
      </c>
      <c r="B66" s="67">
        <f>SUM(C66:P66)</f>
        <v>251219</v>
      </c>
      <c r="C66" s="118">
        <v>87411</v>
      </c>
      <c r="D66" s="119">
        <v>20614</v>
      </c>
      <c r="E66" s="129">
        <v>11419</v>
      </c>
      <c r="F66" s="129">
        <v>10332</v>
      </c>
      <c r="G66" s="129">
        <v>5574</v>
      </c>
      <c r="H66" s="129">
        <v>13676</v>
      </c>
      <c r="I66" s="120">
        <v>8809</v>
      </c>
      <c r="J66" s="121">
        <v>9781</v>
      </c>
      <c r="K66" s="129">
        <v>7811</v>
      </c>
      <c r="L66" s="129">
        <v>6204</v>
      </c>
      <c r="M66" s="118">
        <v>31210</v>
      </c>
      <c r="N66" s="119">
        <v>8642</v>
      </c>
      <c r="O66" s="129">
        <v>11382</v>
      </c>
      <c r="P66" s="120">
        <v>18354</v>
      </c>
    </row>
    <row r="67" spans="1:16" ht="9.75" customHeight="1" thickBot="1">
      <c r="A67" s="130" t="s">
        <v>24</v>
      </c>
      <c r="B67" s="131">
        <f>SUM(C67:P67)</f>
        <v>13599</v>
      </c>
      <c r="C67" s="132">
        <v>5455</v>
      </c>
      <c r="D67" s="133">
        <v>955</v>
      </c>
      <c r="E67" s="134">
        <v>713</v>
      </c>
      <c r="F67" s="133">
        <v>423</v>
      </c>
      <c r="G67" s="134">
        <v>136</v>
      </c>
      <c r="H67" s="133">
        <v>417</v>
      </c>
      <c r="I67" s="135">
        <v>375</v>
      </c>
      <c r="J67" s="136">
        <v>588</v>
      </c>
      <c r="K67" s="134">
        <v>387</v>
      </c>
      <c r="L67" s="133">
        <v>539</v>
      </c>
      <c r="M67" s="134">
        <v>1595</v>
      </c>
      <c r="N67" s="133">
        <v>500</v>
      </c>
      <c r="O67" s="134">
        <v>302</v>
      </c>
      <c r="P67" s="137">
        <v>1214</v>
      </c>
    </row>
    <row r="68" spans="1:16" ht="4.5" customHeight="1">
      <c r="A68" s="17"/>
      <c r="B68" s="16"/>
      <c r="C68" s="16"/>
      <c r="D68" s="16"/>
      <c r="E68" s="16"/>
      <c r="F68" s="16"/>
      <c r="G68" s="16"/>
      <c r="H68" s="16"/>
      <c r="I68" s="16"/>
      <c r="J68" s="8"/>
      <c r="K68" s="8"/>
      <c r="L68" s="8"/>
      <c r="M68" s="8"/>
      <c r="N68" s="8"/>
      <c r="O68" s="8"/>
      <c r="P68" s="8"/>
    </row>
    <row r="69" spans="1:9" ht="9.75" customHeight="1">
      <c r="A69" s="3" t="s">
        <v>25</v>
      </c>
      <c r="B69" s="2"/>
      <c r="C69" s="1"/>
      <c r="D69" s="1"/>
      <c r="E69" s="1"/>
      <c r="F69" s="2"/>
      <c r="G69" s="1"/>
      <c r="H69" s="1"/>
      <c r="I69" s="1"/>
    </row>
    <row r="70" spans="1:9" ht="9.75" customHeight="1">
      <c r="A70" s="21" t="s">
        <v>62</v>
      </c>
      <c r="B70" s="2"/>
      <c r="C70" s="1"/>
      <c r="D70" s="1"/>
      <c r="E70" s="1"/>
      <c r="F70" s="2"/>
      <c r="G70" s="1"/>
      <c r="H70" s="1"/>
      <c r="I70" s="1"/>
    </row>
    <row r="71" spans="1:12" ht="9.75" customHeight="1">
      <c r="A71" s="138" t="s">
        <v>90</v>
      </c>
      <c r="B71" s="139"/>
      <c r="C71" s="139"/>
      <c r="D71" s="139"/>
      <c r="E71" s="139"/>
      <c r="F71" s="139"/>
      <c r="G71" s="1"/>
      <c r="H71" s="1"/>
      <c r="I71" s="1"/>
      <c r="L71" s="140"/>
    </row>
    <row r="72" spans="1:9" ht="9.75" customHeight="1">
      <c r="A72" s="141" t="s">
        <v>91</v>
      </c>
      <c r="B72" s="1"/>
      <c r="C72" s="1"/>
      <c r="D72" s="1"/>
      <c r="E72" s="1"/>
      <c r="F72" s="2"/>
      <c r="G72" s="1"/>
      <c r="H72" s="1"/>
      <c r="I72" s="1"/>
    </row>
    <row r="73" spans="1:9" ht="9.75" customHeight="1">
      <c r="A73" s="21" t="s">
        <v>65</v>
      </c>
      <c r="B73" s="1"/>
      <c r="C73" s="1"/>
      <c r="D73" s="1"/>
      <c r="E73" s="1"/>
      <c r="F73" s="1"/>
      <c r="G73" s="1"/>
      <c r="H73" s="1"/>
      <c r="I73" s="1"/>
    </row>
    <row r="74" ht="9.75" customHeight="1">
      <c r="A74" s="22" t="s">
        <v>66</v>
      </c>
    </row>
    <row r="75" ht="11.25">
      <c r="A75" s="22" t="s">
        <v>67</v>
      </c>
    </row>
    <row r="76" ht="11.25">
      <c r="A76" s="21" t="s">
        <v>85</v>
      </c>
    </row>
  </sheetData>
  <mergeCells count="1">
    <mergeCell ref="B3:B5"/>
  </mergeCells>
  <printOptions/>
  <pageMargins left="0.7874015748031497" right="0.7874015748031497" top="0.7086614173228347" bottom="1.06299212598425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user</cp:lastModifiedBy>
  <cp:lastPrinted>2005-07-07T08:47:46Z</cp:lastPrinted>
  <dcterms:created xsi:type="dcterms:W3CDTF">2001-04-05T08:57:31Z</dcterms:created>
  <dcterms:modified xsi:type="dcterms:W3CDTF">2005-10-05T07:48:56Z</dcterms:modified>
  <cp:category/>
  <cp:version/>
  <cp:contentType/>
  <cp:contentStatus/>
</cp:coreProperties>
</file>