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015" tabRatio="441" activeTab="1"/>
  </bookViews>
  <sheets>
    <sheet name="TD - dvojjazyčná tabulka" sheetId="1" r:id="rId1"/>
    <sheet name="čitelná verze pro kontroly" sheetId="2" r:id="rId2"/>
  </sheets>
  <definedNames>
    <definedName name="_xlnm.Print_Area" localSheetId="1">'čitelná verze pro kontroly'!$A$1:$Q$66</definedName>
    <definedName name="_xlnm.Print_Area" localSheetId="0">'TD - dvojjazyčná tabulka'!$A$1:$Q$68</definedName>
  </definedNames>
  <calcPr fullCalcOnLoad="1"/>
</workbook>
</file>

<file path=xl/sharedStrings.xml><?xml version="1.0" encoding="utf-8"?>
<sst xmlns="http://schemas.openxmlformats.org/spreadsheetml/2006/main" count="436" uniqueCount="135">
  <si>
    <t>Reprezentant</t>
  </si>
  <si>
    <t>měrná jednotka</t>
  </si>
  <si>
    <t>Praha</t>
  </si>
  <si>
    <t>Středočeský kraj</t>
  </si>
  <si>
    <t>Jihočeský kraj</t>
  </si>
  <si>
    <t>Plzeňský kraj</t>
  </si>
  <si>
    <t>Karlovarský kraj</t>
  </si>
  <si>
    <t>Ústecký kraj</t>
  </si>
  <si>
    <t>Králové- hradecký kraj</t>
  </si>
  <si>
    <t>Pardubický kraj</t>
  </si>
  <si>
    <t>Kraj Vysočina</t>
  </si>
  <si>
    <t>Jihomoravský kraj</t>
  </si>
  <si>
    <t>Olomoucký kraj</t>
  </si>
  <si>
    <t>Zlínský kraj</t>
  </si>
  <si>
    <t>Moravsko- slezský kraj</t>
  </si>
  <si>
    <t>ČR</t>
  </si>
  <si>
    <t>1kg</t>
  </si>
  <si>
    <t>Vepřová pečeně s kostí</t>
  </si>
  <si>
    <t>Šunkový salám</t>
  </si>
  <si>
    <t>1L</t>
  </si>
  <si>
    <t>Eidamská cihla</t>
  </si>
  <si>
    <t>150ml</t>
  </si>
  <si>
    <t>10ks</t>
  </si>
  <si>
    <t>Máslo čerstvé</t>
  </si>
  <si>
    <t>Pšeničná mouka hladká</t>
  </si>
  <si>
    <t>Chléb konzumní kmínový</t>
  </si>
  <si>
    <t>Pečivo pšeničné bílé</t>
  </si>
  <si>
    <t>Těstoviny vaječné</t>
  </si>
  <si>
    <t>Jakostní víno bílé</t>
  </si>
  <si>
    <t>500ml</t>
  </si>
  <si>
    <t>Jablka konzumní</t>
  </si>
  <si>
    <t>Pomeranče</t>
  </si>
  <si>
    <t>Banány žluté</t>
  </si>
  <si>
    <t>Papriky</t>
  </si>
  <si>
    <t>Rajská jablka červená kulatá</t>
  </si>
  <si>
    <t>Poznámka: Spotřebitelské ceny v týdenních šetřeních jsou zjišťovány u malého souboru prodejen. Uváděné ceny mají orientační charakter</t>
  </si>
  <si>
    <t>Vejce slepičí čerstvá</t>
  </si>
  <si>
    <t>Price representative</t>
  </si>
  <si>
    <t>Unit of measure</t>
  </si>
  <si>
    <t>Hl. m. Praha Region</t>
  </si>
  <si>
    <t>Středočeský Region</t>
  </si>
  <si>
    <t>Jihočeský Region</t>
  </si>
  <si>
    <t>Plzeňský Region</t>
  </si>
  <si>
    <t>Karlovarský Region</t>
  </si>
  <si>
    <t>Ústecký Region</t>
  </si>
  <si>
    <t>Liberecký Region</t>
  </si>
  <si>
    <t>Králové-hradecký Region</t>
  </si>
  <si>
    <t>Pardubický Region</t>
  </si>
  <si>
    <t>Vysočina Region</t>
  </si>
  <si>
    <t>Jihomoravský Region</t>
  </si>
  <si>
    <t>Olomoucký Region</t>
  </si>
  <si>
    <t>Zlínský Region</t>
  </si>
  <si>
    <t>Moravsko- slezský Region</t>
  </si>
  <si>
    <t>Czech Republic, total</t>
  </si>
  <si>
    <t xml:space="preserve">Liberecký kraj </t>
  </si>
  <si>
    <t>Rostlinné máslo</t>
  </si>
  <si>
    <t>Hovězí maso zadní bez kosti</t>
  </si>
  <si>
    <t>Kuřata kuchaná celá</t>
  </si>
  <si>
    <t>Mléko polotučné pasterované</t>
  </si>
  <si>
    <t>Jogurt bílý netučný</t>
  </si>
  <si>
    <t>Rýže loupaná dlouhozrnná</t>
  </si>
  <si>
    <t>Cukr krystalový</t>
  </si>
  <si>
    <t>Přírodní minerální voda uhličitá</t>
  </si>
  <si>
    <t>Pivo výčepní, světlé, lahvové</t>
  </si>
  <si>
    <t>Konzumní brambory</t>
  </si>
  <si>
    <t xml:space="preserve">Mrkev </t>
  </si>
  <si>
    <r>
      <t>v Kč za jednotku</t>
    </r>
    <r>
      <rPr>
        <i/>
        <sz val="9"/>
        <rFont val="Arial CE"/>
        <family val="2"/>
      </rPr>
      <t xml:space="preserve"> / CZK per unit</t>
    </r>
  </si>
  <si>
    <r>
      <t>Tabulka 1</t>
    </r>
    <r>
      <rPr>
        <i/>
        <sz val="9"/>
        <rFont val="Arial CE"/>
        <family val="2"/>
      </rPr>
      <t xml:space="preserve"> / Table 1</t>
    </r>
  </si>
  <si>
    <t>Tabulka 2 / Table 2</t>
  </si>
  <si>
    <t>Poznámka: V jednotlivých krajích se spotřebitelské ceny zjišťují u malého souboru prodejen. Uváděné ceny mají orientační charakter</t>
  </si>
  <si>
    <t>Note: In individual regions, consumer prices are surveyed among a small sample of outlets. The quoted prices are only orientation prices.</t>
  </si>
  <si>
    <t>Hovězí maso zadní bez kosti / Quality beef</t>
  </si>
  <si>
    <t>Vepřová pečeně s kostí / Loin of pork on bone</t>
  </si>
  <si>
    <t>Šunkový salám / Ham sausage</t>
  </si>
  <si>
    <t>Kuřata kuchaná celá / Drawn chicken</t>
  </si>
  <si>
    <t>Mléko polotučné pasterované / Half-cream milk, pasteurized</t>
  </si>
  <si>
    <t>Eidamská cihla / Cheese "Eidam"</t>
  </si>
  <si>
    <t>Jogurt bílý netučný / White yoghurt, fat content: low</t>
  </si>
  <si>
    <t>Vejce slepičí čerstvá / Fresh eggs</t>
  </si>
  <si>
    <t>Máslo čerstvé / Unsalted butter</t>
  </si>
  <si>
    <t>Rostlinné máslo /Vegetable butter</t>
  </si>
  <si>
    <t>Pšeničná mouka hladká / Wheat flour</t>
  </si>
  <si>
    <t>Rýže loupaná dlouhozrnná / Rice, long-grain</t>
  </si>
  <si>
    <t>Těstoviny vaječné / Egg pasta products</t>
  </si>
  <si>
    <t>Pečivo pšeničné bílé / White wheat bread</t>
  </si>
  <si>
    <t>Cukr krystalový / Granulated sugar</t>
  </si>
  <si>
    <t>Přírodní minerální voda uhličitá / Table mineral water, carbonated</t>
  </si>
  <si>
    <t>Jakostní víno bílé / Quality-grade white wine</t>
  </si>
  <si>
    <t>Pivo výčepní, světlé, lahvové / Bottled beer, 3.4-4.1% of alcohol</t>
  </si>
  <si>
    <t>Konzumní brambory / Potatoes</t>
  </si>
  <si>
    <t>Pomeranče / Oranges</t>
  </si>
  <si>
    <t>Banány žluté / Bananas, yellow</t>
  </si>
  <si>
    <t>Jablka konzumní / Table apples</t>
  </si>
  <si>
    <t>Rajská jablka červená kulatá / Tomatoes, red, round</t>
  </si>
  <si>
    <t>Papriky / Green peppers</t>
  </si>
  <si>
    <t>v Kč za jednotku</t>
  </si>
  <si>
    <t>Tab. č. 1</t>
  </si>
  <si>
    <t>Index spotřebitelských cen vybraných potravinářských výrobků</t>
  </si>
  <si>
    <t>Tab. č. 2</t>
  </si>
  <si>
    <t>Poznámka: Indexy spotřebitelských cen vypočtené z  týdenního šetření cen nejsou kvalitativně očišťovány a nevyjadřují tak čistý cenový vývoj aplikovaný při měření inflace.</t>
  </si>
  <si>
    <t>Note: Consumer price indices calculated from the weekly price survey are not qualitatively adjusted and thus do not express the net price development applied at inflation measurement.</t>
  </si>
  <si>
    <t>Chléb konzumní kmínový / Caraway-flavoured bread</t>
  </si>
  <si>
    <t>Mrkev / Carrot</t>
  </si>
  <si>
    <r>
      <t xml:space="preserve">Hovězí maso zadní bez kosti / </t>
    </r>
    <r>
      <rPr>
        <i/>
        <sz val="9"/>
        <rFont val="Arial CE"/>
        <family val="2"/>
      </rPr>
      <t>Quality beef</t>
    </r>
  </si>
  <si>
    <r>
      <t xml:space="preserve">Vepřová pečeně s kostí / </t>
    </r>
    <r>
      <rPr>
        <i/>
        <sz val="9"/>
        <rFont val="Arial CE"/>
        <family val="2"/>
      </rPr>
      <t>Loin of pork on bone</t>
    </r>
  </si>
  <si>
    <r>
      <t xml:space="preserve">Šunkový salám / </t>
    </r>
    <r>
      <rPr>
        <i/>
        <sz val="9"/>
        <rFont val="Arial CE"/>
        <family val="2"/>
      </rPr>
      <t>Ham sausage</t>
    </r>
  </si>
  <si>
    <r>
      <t xml:space="preserve">Kuřata kuchaná celá / </t>
    </r>
    <r>
      <rPr>
        <i/>
        <sz val="9"/>
        <rFont val="Arial CE"/>
        <family val="2"/>
      </rPr>
      <t>Drawn chicken</t>
    </r>
  </si>
  <si>
    <r>
      <t xml:space="preserve">Mléko polotučné pasterované / </t>
    </r>
    <r>
      <rPr>
        <i/>
        <sz val="9"/>
        <rFont val="Arial CE"/>
        <family val="2"/>
      </rPr>
      <t>Half-cream milk, pasteurized</t>
    </r>
  </si>
  <si>
    <r>
      <t xml:space="preserve">Eidamská cihla / </t>
    </r>
    <r>
      <rPr>
        <i/>
        <sz val="9"/>
        <rFont val="Arial CE"/>
        <family val="2"/>
      </rPr>
      <t>Cheese "Eidam"</t>
    </r>
  </si>
  <si>
    <r>
      <t xml:space="preserve">Jogurt bílý netučný / </t>
    </r>
    <r>
      <rPr>
        <i/>
        <sz val="9"/>
        <rFont val="Arial CE"/>
        <family val="2"/>
      </rPr>
      <t>White yoghurt, fat content: low</t>
    </r>
  </si>
  <si>
    <r>
      <t xml:space="preserve">Vejce slepičí čerstvá / </t>
    </r>
    <r>
      <rPr>
        <i/>
        <sz val="9"/>
        <rFont val="Arial CE"/>
        <family val="2"/>
      </rPr>
      <t>Fresh eggs</t>
    </r>
  </si>
  <si>
    <r>
      <t xml:space="preserve">Máslo čerstvé / </t>
    </r>
    <r>
      <rPr>
        <i/>
        <sz val="9"/>
        <rFont val="Arial CE"/>
        <family val="2"/>
      </rPr>
      <t>Unsalted butter</t>
    </r>
  </si>
  <si>
    <r>
      <t>Rostlinné máslo /</t>
    </r>
    <r>
      <rPr>
        <i/>
        <sz val="9"/>
        <rFont val="Arial CE"/>
        <family val="2"/>
      </rPr>
      <t>Vegetable butter</t>
    </r>
  </si>
  <si>
    <r>
      <t>Pšeničná mouka hladká /</t>
    </r>
    <r>
      <rPr>
        <i/>
        <sz val="9"/>
        <rFont val="Arial CE"/>
        <family val="2"/>
      </rPr>
      <t xml:space="preserve"> Wheat flour</t>
    </r>
  </si>
  <si>
    <r>
      <t xml:space="preserve">Rýže loupaná dlouhozrnná / </t>
    </r>
    <r>
      <rPr>
        <i/>
        <sz val="9"/>
        <rFont val="Arial CE"/>
        <family val="2"/>
      </rPr>
      <t>Rice, long-grain</t>
    </r>
  </si>
  <si>
    <r>
      <t xml:space="preserve">Těstoviny vaječné / </t>
    </r>
    <r>
      <rPr>
        <i/>
        <sz val="9"/>
        <rFont val="Arial CE"/>
        <family val="2"/>
      </rPr>
      <t>Egg pasta products</t>
    </r>
  </si>
  <si>
    <r>
      <t xml:space="preserve">Chléb konzumní kmínový / </t>
    </r>
    <r>
      <rPr>
        <i/>
        <sz val="9"/>
        <rFont val="Arial CE"/>
        <family val="2"/>
      </rPr>
      <t>Caraway-flavoured bread</t>
    </r>
  </si>
  <si>
    <r>
      <t xml:space="preserve">Pečivo pšeničné bílé / </t>
    </r>
    <r>
      <rPr>
        <i/>
        <sz val="9"/>
        <rFont val="Arial CE"/>
        <family val="2"/>
      </rPr>
      <t>White wheat bread</t>
    </r>
  </si>
  <si>
    <r>
      <t xml:space="preserve">Cukr krystalový / </t>
    </r>
    <r>
      <rPr>
        <i/>
        <sz val="9"/>
        <rFont val="Arial CE"/>
        <family val="2"/>
      </rPr>
      <t>Granulated sugar</t>
    </r>
  </si>
  <si>
    <r>
      <t xml:space="preserve">Přírodní minerální voda uhličitá / </t>
    </r>
    <r>
      <rPr>
        <i/>
        <sz val="9"/>
        <rFont val="Arial CE"/>
        <family val="2"/>
      </rPr>
      <t>Table mineral water, carbonated</t>
    </r>
  </si>
  <si>
    <r>
      <t xml:space="preserve">Jakostní víno bílé / </t>
    </r>
    <r>
      <rPr>
        <i/>
        <sz val="9"/>
        <rFont val="Arial CE"/>
        <family val="2"/>
      </rPr>
      <t>Quality-grade white wine</t>
    </r>
  </si>
  <si>
    <r>
      <t xml:space="preserve">Pivo výčepní, světlé, lahvové / </t>
    </r>
    <r>
      <rPr>
        <i/>
        <sz val="9"/>
        <rFont val="Arial CE"/>
        <family val="2"/>
      </rPr>
      <t>Bottled beer, 3.4-4.1% of alcohol</t>
    </r>
  </si>
  <si>
    <r>
      <t>Konzumní brambory /</t>
    </r>
    <r>
      <rPr>
        <i/>
        <sz val="9"/>
        <rFont val="Arial CE"/>
        <family val="2"/>
      </rPr>
      <t xml:space="preserve"> Potatoes</t>
    </r>
  </si>
  <si>
    <r>
      <t xml:space="preserve">Pomeranče / </t>
    </r>
    <r>
      <rPr>
        <i/>
        <sz val="9"/>
        <rFont val="Arial CE"/>
        <family val="2"/>
      </rPr>
      <t>Oranges</t>
    </r>
  </si>
  <si>
    <r>
      <t xml:space="preserve">Banány žluté / </t>
    </r>
    <r>
      <rPr>
        <i/>
        <sz val="9"/>
        <rFont val="Arial CE"/>
        <family val="2"/>
      </rPr>
      <t>Bananas, yellow</t>
    </r>
  </si>
  <si>
    <r>
      <t xml:space="preserve">Jablka konzumní / </t>
    </r>
    <r>
      <rPr>
        <i/>
        <sz val="9"/>
        <rFont val="Arial CE"/>
        <family val="2"/>
      </rPr>
      <t>Table apples</t>
    </r>
  </si>
  <si>
    <r>
      <t xml:space="preserve">Rajská jablka červená kulatá / </t>
    </r>
    <r>
      <rPr>
        <i/>
        <sz val="9"/>
        <rFont val="Arial CE"/>
        <family val="2"/>
      </rPr>
      <t>Tomatoes, red, round</t>
    </r>
  </si>
  <si>
    <r>
      <t xml:space="preserve">Papriky / </t>
    </r>
    <r>
      <rPr>
        <i/>
        <sz val="9"/>
        <rFont val="Arial CE"/>
        <family val="2"/>
      </rPr>
      <t>Green peppers</t>
    </r>
  </si>
  <si>
    <r>
      <t xml:space="preserve">Mrkev / </t>
    </r>
    <r>
      <rPr>
        <i/>
        <sz val="9"/>
        <rFont val="Arial CE"/>
        <family val="2"/>
      </rPr>
      <t>Carrot</t>
    </r>
  </si>
  <si>
    <t>Average consumer prices of selected food products 41st week 2011, measured on 11 October, by region</t>
  </si>
  <si>
    <t>Průměrné spotřebitelské ceny vybraných potravinářských výrobků sledované ve 45. týdnu roku 2011, 11. října</t>
  </si>
  <si>
    <t>Index spotřebitelských cen vybraných potravinářských výrobků šetřených 8.11.2011 k cenám 11.10.2011 podle krajů</t>
  </si>
  <si>
    <t>Consumer price index of selected food products 8 November 2011 / 11 October 2011 prices, by region</t>
  </si>
  <si>
    <t>Average consumer prices of selected food products 45th week 2011, measured on 8 November, by region</t>
  </si>
  <si>
    <t>Průměrné spotřebitelské ceny vybraných potravinářských výrobků sledované ve 45. týdnu roku 2011, 8. listopadu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</si>
</sst>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3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i/>
      <sz val="9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Arial CE"/>
      <family val="2"/>
    </font>
    <font>
      <b/>
      <sz val="14"/>
      <name val="Arial CE"/>
      <family val="2"/>
    </font>
    <font>
      <b/>
      <i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Continuous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2" fontId="5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Continuous" vertical="top"/>
    </xf>
    <xf numFmtId="0" fontId="6" fillId="0" borderId="0" xfId="0" applyFont="1" applyAlignment="1">
      <alignment vertical="top"/>
    </xf>
    <xf numFmtId="0" fontId="3" fillId="0" borderId="0" xfId="0" applyFont="1" applyFill="1" applyBorder="1" applyAlignment="1">
      <alignment horizontal="centerContinuous"/>
    </xf>
    <xf numFmtId="2" fontId="4" fillId="0" borderId="0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2" fontId="4" fillId="0" borderId="10" xfId="0" applyNumberFormat="1" applyFont="1" applyBorder="1" applyAlignment="1">
      <alignment vertical="center"/>
    </xf>
    <xf numFmtId="0" fontId="10" fillId="0" borderId="0" xfId="0" applyFont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 vertical="top"/>
    </xf>
    <xf numFmtId="0" fontId="10" fillId="0" borderId="0" xfId="0" applyFont="1" applyFill="1" applyAlignment="1">
      <alignment horizontal="centerContinuous" vertical="top"/>
    </xf>
    <xf numFmtId="0" fontId="10" fillId="0" borderId="0" xfId="0" applyFont="1" applyAlignment="1">
      <alignment vertical="top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0" fontId="9" fillId="0" borderId="11" xfId="0" applyFont="1" applyBorder="1" applyAlignment="1">
      <alignment/>
    </xf>
    <xf numFmtId="0" fontId="0" fillId="0" borderId="22" xfId="0" applyBorder="1" applyAlignment="1">
      <alignment/>
    </xf>
    <xf numFmtId="2" fontId="4" fillId="0" borderId="14" xfId="0" applyNumberFormat="1" applyFont="1" applyBorder="1" applyAlignment="1">
      <alignment vertical="center"/>
    </xf>
    <xf numFmtId="2" fontId="4" fillId="0" borderId="15" xfId="0" applyNumberFormat="1" applyFont="1" applyBorder="1" applyAlignment="1">
      <alignment vertic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2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2" fontId="4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2" fontId="4" fillId="0" borderId="24" xfId="0" applyNumberFormat="1" applyFont="1" applyBorder="1" applyAlignment="1">
      <alignment vertical="center"/>
    </xf>
    <xf numFmtId="2" fontId="4" fillId="0" borderId="26" xfId="0" applyNumberFormat="1" applyFont="1" applyBorder="1" applyAlignment="1">
      <alignment vertical="center"/>
    </xf>
    <xf numFmtId="2" fontId="4" fillId="0" borderId="23" xfId="0" applyNumberFormat="1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horizontal="centerContinuous" vertical="top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5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horizontal="center"/>
    </xf>
    <xf numFmtId="2" fontId="4" fillId="0" borderId="32" xfId="0" applyNumberFormat="1" applyFont="1" applyBorder="1" applyAlignment="1">
      <alignment/>
    </xf>
    <xf numFmtId="2" fontId="4" fillId="0" borderId="33" xfId="0" applyNumberFormat="1" applyFont="1" applyBorder="1" applyAlignment="1">
      <alignment/>
    </xf>
    <xf numFmtId="2" fontId="4" fillId="0" borderId="33" xfId="0" applyNumberFormat="1" applyFont="1" applyFill="1" applyBorder="1" applyAlignment="1">
      <alignment/>
    </xf>
    <xf numFmtId="2" fontId="4" fillId="0" borderId="31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 horizontal="center"/>
    </xf>
    <xf numFmtId="2" fontId="4" fillId="0" borderId="34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2" fontId="4" fillId="0" borderId="19" xfId="0" applyNumberFormat="1" applyFont="1" applyFill="1" applyBorder="1" applyAlignment="1">
      <alignment/>
    </xf>
    <xf numFmtId="2" fontId="4" fillId="0" borderId="20" xfId="0" applyNumberFormat="1" applyFont="1" applyBorder="1" applyAlignment="1">
      <alignment/>
    </xf>
    <xf numFmtId="0" fontId="3" fillId="0" borderId="0" xfId="0" applyFont="1" applyBorder="1" applyAlignment="1">
      <alignment horizontal="centerContinuous" vertical="top"/>
    </xf>
    <xf numFmtId="0" fontId="3" fillId="0" borderId="0" xfId="0" applyFont="1" applyFill="1" applyBorder="1" applyAlignment="1">
      <alignment horizontal="centerContinuous" vertical="top"/>
    </xf>
    <xf numFmtId="0" fontId="6" fillId="0" borderId="0" xfId="0" applyFont="1" applyBorder="1" applyAlignment="1">
      <alignment horizontal="centerContinuous" vertical="top"/>
    </xf>
    <xf numFmtId="0" fontId="6" fillId="0" borderId="0" xfId="0" applyFont="1" applyFill="1" applyBorder="1" applyAlignment="1">
      <alignment horizontal="centerContinuous" vertical="top"/>
    </xf>
    <xf numFmtId="0" fontId="6" fillId="0" borderId="0" xfId="0" applyFont="1" applyBorder="1" applyAlignment="1">
      <alignment horizontal="center" vertical="top"/>
    </xf>
    <xf numFmtId="0" fontId="4" fillId="0" borderId="22" xfId="0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0" fontId="4" fillId="0" borderId="35" xfId="0" applyFont="1" applyBorder="1" applyAlignment="1">
      <alignment horizontal="center"/>
    </xf>
    <xf numFmtId="164" fontId="4" fillId="0" borderId="32" xfId="0" applyNumberFormat="1" applyFont="1" applyBorder="1" applyAlignment="1">
      <alignment/>
    </xf>
    <xf numFmtId="164" fontId="4" fillId="0" borderId="35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4" fillId="0" borderId="34" xfId="0" applyNumberFormat="1" applyFont="1" applyBorder="1" applyAlignment="1">
      <alignment/>
    </xf>
    <xf numFmtId="0" fontId="9" fillId="0" borderId="27" xfId="0" applyFont="1" applyBorder="1" applyAlignment="1">
      <alignment vertical="center"/>
    </xf>
    <xf numFmtId="2" fontId="4" fillId="0" borderId="26" xfId="0" applyNumberFormat="1" applyFont="1" applyFill="1" applyBorder="1" applyAlignment="1">
      <alignment vertical="center"/>
    </xf>
    <xf numFmtId="2" fontId="4" fillId="0" borderId="24" xfId="0" applyNumberFormat="1" applyFont="1" applyFill="1" applyBorder="1" applyAlignment="1">
      <alignment vertical="center"/>
    </xf>
    <xf numFmtId="0" fontId="2" fillId="0" borderId="0" xfId="0" applyFont="1" applyAlignment="1">
      <alignment horizontal="centerContinuous"/>
    </xf>
    <xf numFmtId="0" fontId="9" fillId="0" borderId="10" xfId="0" applyFont="1" applyBorder="1" applyAlignment="1">
      <alignment/>
    </xf>
    <xf numFmtId="0" fontId="9" fillId="0" borderId="24" xfId="0" applyFont="1" applyBorder="1" applyAlignment="1">
      <alignment vertical="center"/>
    </xf>
    <xf numFmtId="0" fontId="2" fillId="0" borderId="0" xfId="0" applyFont="1" applyBorder="1" applyAlignment="1">
      <alignment horizontal="centerContinuous"/>
    </xf>
    <xf numFmtId="0" fontId="4" fillId="0" borderId="2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Hyperlink" xfId="37"/>
    <cellStyle name="Chybně" xfId="38"/>
    <cellStyle name="Kontrolní buňka" xfId="39"/>
    <cellStyle name="Měna0" xfId="40"/>
    <cellStyle name="Currency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evný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734"/>
  <sheetViews>
    <sheetView view="pageBreakPreview" zoomScale="75" zoomScaleSheetLayoutView="75" zoomScalePageLayoutView="0" workbookViewId="0" topLeftCell="A1">
      <selection activeCell="Q6" sqref="Q6"/>
    </sheetView>
  </sheetViews>
  <sheetFormatPr defaultColWidth="10.25390625" defaultRowHeight="12.75"/>
  <cols>
    <col min="1" max="1" width="52.875" style="0" customWidth="1"/>
    <col min="2" max="2" width="8.625" style="1" customWidth="1"/>
    <col min="3" max="3" width="9.75390625" style="0" customWidth="1"/>
    <col min="4" max="4" width="11.875" style="0" customWidth="1"/>
    <col min="5" max="5" width="10.00390625" style="0" customWidth="1"/>
    <col min="6" max="7" width="10.75390625" style="0" customWidth="1"/>
    <col min="8" max="9" width="9.125" style="0" customWidth="1"/>
    <col min="10" max="10" width="10.75390625" style="0" customWidth="1"/>
    <col min="11" max="12" width="9.75390625" style="0" customWidth="1"/>
    <col min="13" max="13" width="13.00390625" style="0" customWidth="1"/>
    <col min="14" max="16" width="10.75390625" style="0" customWidth="1"/>
    <col min="17" max="17" width="10.00390625" style="0" customWidth="1"/>
    <col min="18" max="19" width="14.00390625" style="0" customWidth="1"/>
    <col min="20" max="20" width="32.625" style="0" customWidth="1"/>
    <col min="21" max="21" width="10.00390625" style="1" customWidth="1"/>
    <col min="22" max="22" width="11.00390625" style="0" customWidth="1"/>
    <col min="23" max="23" width="13.625" style="0" customWidth="1"/>
    <col min="24" max="24" width="12.125" style="0" customWidth="1"/>
    <col min="25" max="25" width="11.375" style="0" customWidth="1"/>
    <col min="26" max="26" width="12.375" style="0" customWidth="1"/>
    <col min="27" max="27" width="10.00390625" style="0" customWidth="1"/>
    <col min="28" max="28" width="10.625" style="0" customWidth="1"/>
    <col min="29" max="29" width="12.875" style="0" customWidth="1"/>
    <col min="30" max="30" width="12.625" style="0" customWidth="1"/>
    <col min="31" max="31" width="10.375" style="0" customWidth="1"/>
    <col min="32" max="32" width="14.625" style="0" customWidth="1"/>
    <col min="33" max="33" width="12.625" style="0" customWidth="1"/>
    <col min="34" max="34" width="10.75390625" style="0" customWidth="1"/>
    <col min="35" max="35" width="10.875" style="0" customWidth="1"/>
    <col min="36" max="36" width="12.875" style="0" customWidth="1"/>
    <col min="37" max="37" width="18.25390625" style="0" customWidth="1"/>
  </cols>
  <sheetData>
    <row r="1" spans="1:36" s="35" customFormat="1" ht="39" customHeight="1">
      <c r="A1" s="24" t="s">
        <v>134</v>
      </c>
      <c r="B1" s="33"/>
      <c r="C1" s="33"/>
      <c r="D1" s="33"/>
      <c r="E1" s="33"/>
      <c r="F1" s="33"/>
      <c r="G1" s="33"/>
      <c r="H1" s="33"/>
      <c r="I1" s="34"/>
      <c r="J1" s="33"/>
      <c r="K1" s="33"/>
      <c r="L1" s="33"/>
      <c r="M1" s="33"/>
      <c r="N1" s="33"/>
      <c r="O1" s="33"/>
      <c r="P1" s="33"/>
      <c r="Q1" s="33"/>
      <c r="T1" s="24" t="s">
        <v>130</v>
      </c>
      <c r="U1" s="33"/>
      <c r="V1" s="33"/>
      <c r="W1" s="33"/>
      <c r="X1" s="33"/>
      <c r="Y1" s="33"/>
      <c r="Z1" s="33"/>
      <c r="AA1" s="33"/>
      <c r="AB1" s="34"/>
      <c r="AC1" s="33"/>
      <c r="AD1" s="33"/>
      <c r="AE1" s="33"/>
      <c r="AF1" s="33"/>
      <c r="AG1" s="33"/>
      <c r="AH1" s="33"/>
      <c r="AI1" s="33"/>
      <c r="AJ1" s="33"/>
    </row>
    <row r="2" spans="1:219" s="35" customFormat="1" ht="39" customHeight="1">
      <c r="A2" s="25" t="s">
        <v>133</v>
      </c>
      <c r="B2" s="36"/>
      <c r="C2" s="36"/>
      <c r="D2" s="36"/>
      <c r="E2" s="36"/>
      <c r="F2" s="36"/>
      <c r="G2" s="36"/>
      <c r="H2" s="36"/>
      <c r="I2" s="37"/>
      <c r="J2" s="36"/>
      <c r="K2" s="36"/>
      <c r="L2" s="36"/>
      <c r="M2" s="36"/>
      <c r="N2" s="36"/>
      <c r="O2" s="36"/>
      <c r="P2" s="36"/>
      <c r="Q2" s="36"/>
      <c r="R2" s="38"/>
      <c r="S2" s="38"/>
      <c r="T2" s="25" t="s">
        <v>129</v>
      </c>
      <c r="U2" s="36"/>
      <c r="V2" s="36"/>
      <c r="W2" s="36"/>
      <c r="X2" s="36"/>
      <c r="Y2" s="36"/>
      <c r="Z2" s="36"/>
      <c r="AA2" s="36"/>
      <c r="AB2" s="37"/>
      <c r="AC2" s="36"/>
      <c r="AD2" s="36"/>
      <c r="AE2" s="36"/>
      <c r="AF2" s="36"/>
      <c r="AG2" s="36"/>
      <c r="AH2" s="36"/>
      <c r="AI2" s="36"/>
      <c r="AJ2" s="36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</row>
    <row r="3" spans="1:36" s="31" customFormat="1" ht="30" customHeight="1">
      <c r="A3" s="26" t="s">
        <v>66</v>
      </c>
      <c r="B3" s="27"/>
      <c r="C3" s="27"/>
      <c r="D3" s="27"/>
      <c r="E3" s="27"/>
      <c r="F3" s="27"/>
      <c r="G3" s="27"/>
      <c r="H3" s="27"/>
      <c r="I3" s="28"/>
      <c r="J3" s="27"/>
      <c r="K3" s="27"/>
      <c r="L3" s="27"/>
      <c r="M3" s="27"/>
      <c r="N3" s="27"/>
      <c r="O3" s="27"/>
      <c r="P3" s="29" t="s">
        <v>67</v>
      </c>
      <c r="Q3" s="30"/>
      <c r="T3" s="26" t="s">
        <v>66</v>
      </c>
      <c r="U3" s="27"/>
      <c r="V3" s="27"/>
      <c r="W3" s="27"/>
      <c r="X3" s="27"/>
      <c r="Y3" s="27"/>
      <c r="Z3" s="27"/>
      <c r="AA3" s="27"/>
      <c r="AB3" s="28"/>
      <c r="AC3" s="27"/>
      <c r="AD3" s="27"/>
      <c r="AE3" s="27"/>
      <c r="AF3" s="27"/>
      <c r="AG3" s="27"/>
      <c r="AH3" s="27"/>
      <c r="AI3" s="29" t="s">
        <v>67</v>
      </c>
      <c r="AJ3" s="30"/>
    </row>
    <row r="4" spans="1:219" s="46" customFormat="1" ht="39" customHeight="1">
      <c r="A4" s="39" t="s">
        <v>0</v>
      </c>
      <c r="B4" s="40" t="s">
        <v>1</v>
      </c>
      <c r="C4" s="41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3" t="s">
        <v>54</v>
      </c>
      <c r="J4" s="42" t="s">
        <v>8</v>
      </c>
      <c r="K4" s="42" t="s">
        <v>9</v>
      </c>
      <c r="L4" s="42" t="s">
        <v>10</v>
      </c>
      <c r="M4" s="42" t="s">
        <v>11</v>
      </c>
      <c r="N4" s="42" t="s">
        <v>12</v>
      </c>
      <c r="O4" s="42" t="s">
        <v>13</v>
      </c>
      <c r="P4" s="42" t="s">
        <v>14</v>
      </c>
      <c r="Q4" s="44" t="s">
        <v>15</v>
      </c>
      <c r="R4" s="45"/>
      <c r="S4" s="45"/>
      <c r="T4" s="39" t="s">
        <v>0</v>
      </c>
      <c r="U4" s="40" t="s">
        <v>1</v>
      </c>
      <c r="V4" s="41" t="s">
        <v>2</v>
      </c>
      <c r="W4" s="42" t="s">
        <v>3</v>
      </c>
      <c r="X4" s="42" t="s">
        <v>4</v>
      </c>
      <c r="Y4" s="42" t="s">
        <v>5</v>
      </c>
      <c r="Z4" s="42" t="s">
        <v>6</v>
      </c>
      <c r="AA4" s="42" t="s">
        <v>7</v>
      </c>
      <c r="AB4" s="43" t="s">
        <v>54</v>
      </c>
      <c r="AC4" s="42" t="s">
        <v>8</v>
      </c>
      <c r="AD4" s="42" t="s">
        <v>9</v>
      </c>
      <c r="AE4" s="42" t="s">
        <v>10</v>
      </c>
      <c r="AF4" s="42" t="s">
        <v>11</v>
      </c>
      <c r="AG4" s="42" t="s">
        <v>12</v>
      </c>
      <c r="AH4" s="42" t="s">
        <v>13</v>
      </c>
      <c r="AI4" s="42" t="s">
        <v>14</v>
      </c>
      <c r="AJ4" s="44" t="s">
        <v>15</v>
      </c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</row>
    <row r="5" spans="1:219" s="15" customFormat="1" ht="39" customHeight="1">
      <c r="A5" s="47" t="s">
        <v>37</v>
      </c>
      <c r="B5" s="48" t="s">
        <v>38</v>
      </c>
      <c r="C5" s="49" t="s">
        <v>39</v>
      </c>
      <c r="D5" s="50" t="s">
        <v>40</v>
      </c>
      <c r="E5" s="50" t="s">
        <v>41</v>
      </c>
      <c r="F5" s="50" t="s">
        <v>42</v>
      </c>
      <c r="G5" s="50" t="s">
        <v>43</v>
      </c>
      <c r="H5" s="50" t="s">
        <v>44</v>
      </c>
      <c r="I5" s="51" t="s">
        <v>45</v>
      </c>
      <c r="J5" s="50" t="s">
        <v>46</v>
      </c>
      <c r="K5" s="50" t="s">
        <v>47</v>
      </c>
      <c r="L5" s="50" t="s">
        <v>48</v>
      </c>
      <c r="M5" s="50" t="s">
        <v>49</v>
      </c>
      <c r="N5" s="50" t="s">
        <v>50</v>
      </c>
      <c r="O5" s="50" t="s">
        <v>51</v>
      </c>
      <c r="P5" s="50" t="s">
        <v>52</v>
      </c>
      <c r="Q5" s="52" t="s">
        <v>53</v>
      </c>
      <c r="R5" s="53"/>
      <c r="S5" s="53"/>
      <c r="T5" s="47" t="s">
        <v>37</v>
      </c>
      <c r="U5" s="48" t="s">
        <v>38</v>
      </c>
      <c r="V5" s="49" t="s">
        <v>39</v>
      </c>
      <c r="W5" s="50" t="s">
        <v>40</v>
      </c>
      <c r="X5" s="50" t="s">
        <v>41</v>
      </c>
      <c r="Y5" s="50" t="s">
        <v>42</v>
      </c>
      <c r="Z5" s="50" t="s">
        <v>43</v>
      </c>
      <c r="AA5" s="50" t="s">
        <v>44</v>
      </c>
      <c r="AB5" s="51" t="s">
        <v>45</v>
      </c>
      <c r="AC5" s="50" t="s">
        <v>46</v>
      </c>
      <c r="AD5" s="50" t="s">
        <v>47</v>
      </c>
      <c r="AE5" s="50" t="s">
        <v>48</v>
      </c>
      <c r="AF5" s="50" t="s">
        <v>49</v>
      </c>
      <c r="AG5" s="50" t="s">
        <v>50</v>
      </c>
      <c r="AH5" s="50" t="s">
        <v>51</v>
      </c>
      <c r="AI5" s="50" t="s">
        <v>52</v>
      </c>
      <c r="AJ5" s="52" t="s">
        <v>53</v>
      </c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</row>
    <row r="6" spans="1:37" s="7" customFormat="1" ht="18" customHeight="1">
      <c r="A6" s="119" t="s">
        <v>103</v>
      </c>
      <c r="B6" s="54" t="s">
        <v>16</v>
      </c>
      <c r="C6" s="32">
        <v>186.141666</v>
      </c>
      <c r="D6" s="60">
        <v>185.966666</v>
      </c>
      <c r="E6" s="60">
        <v>184.088888</v>
      </c>
      <c r="F6" s="60">
        <v>188.5</v>
      </c>
      <c r="G6" s="60">
        <v>182.816666</v>
      </c>
      <c r="H6" s="60">
        <v>181.055555</v>
      </c>
      <c r="I6" s="60">
        <v>192.95</v>
      </c>
      <c r="J6" s="60">
        <v>201.133333</v>
      </c>
      <c r="K6" s="60">
        <v>193.1</v>
      </c>
      <c r="L6" s="60">
        <v>173.483333</v>
      </c>
      <c r="M6" s="60">
        <v>178.306666</v>
      </c>
      <c r="N6" s="60">
        <v>175.444444</v>
      </c>
      <c r="O6" s="60">
        <v>188.666666</v>
      </c>
      <c r="P6" s="61">
        <v>179.573333</v>
      </c>
      <c r="Q6" s="32">
        <f>ROUND(AVERAGE(C6:P6),2)</f>
        <v>185.09</v>
      </c>
      <c r="R6" s="8"/>
      <c r="T6" s="119" t="s">
        <v>103</v>
      </c>
      <c r="U6" s="54" t="s">
        <v>16</v>
      </c>
      <c r="V6" s="32">
        <v>184.6875</v>
      </c>
      <c r="W6" s="60">
        <v>183.05</v>
      </c>
      <c r="X6" s="60">
        <v>182.544444</v>
      </c>
      <c r="Y6" s="60">
        <v>187.277777</v>
      </c>
      <c r="Z6" s="60">
        <v>185.15</v>
      </c>
      <c r="AA6" s="60">
        <v>179.266666</v>
      </c>
      <c r="AB6" s="60">
        <v>189.716666</v>
      </c>
      <c r="AC6" s="60">
        <v>198.45</v>
      </c>
      <c r="AD6" s="60">
        <v>191.933333</v>
      </c>
      <c r="AE6" s="60">
        <v>171.15</v>
      </c>
      <c r="AF6" s="60">
        <v>176.106666</v>
      </c>
      <c r="AG6" s="60">
        <v>178.888888</v>
      </c>
      <c r="AH6" s="60">
        <v>187.888888</v>
      </c>
      <c r="AI6" s="61">
        <v>176.306666</v>
      </c>
      <c r="AJ6" s="32">
        <f>ROUND(AVERAGE(V6:AI6),2)</f>
        <v>183.74</v>
      </c>
      <c r="AK6" s="8"/>
    </row>
    <row r="7" spans="1:37" s="7" customFormat="1" ht="18" customHeight="1">
      <c r="A7" s="119" t="s">
        <v>104</v>
      </c>
      <c r="B7" s="54" t="s">
        <v>16</v>
      </c>
      <c r="C7" s="32">
        <v>107.145833</v>
      </c>
      <c r="D7" s="60">
        <v>101.791666</v>
      </c>
      <c r="E7" s="60">
        <v>102.088888</v>
      </c>
      <c r="F7" s="60">
        <v>99.7</v>
      </c>
      <c r="G7" s="60">
        <v>105.783333</v>
      </c>
      <c r="H7" s="60">
        <v>93.366666</v>
      </c>
      <c r="I7" s="60">
        <v>102.9</v>
      </c>
      <c r="J7" s="60">
        <v>100.283333</v>
      </c>
      <c r="K7" s="60">
        <v>101.6</v>
      </c>
      <c r="L7" s="60">
        <v>96.483333</v>
      </c>
      <c r="M7" s="60">
        <v>103.493333</v>
      </c>
      <c r="N7" s="60">
        <v>95.766666</v>
      </c>
      <c r="O7" s="60">
        <v>95.2</v>
      </c>
      <c r="P7" s="61">
        <v>97.286666</v>
      </c>
      <c r="Q7" s="32">
        <f aca="true" t="shared" si="0" ref="Q7:Q31">ROUND(AVERAGE(C7:P7),2)</f>
        <v>100.21</v>
      </c>
      <c r="R7" s="8"/>
      <c r="T7" s="119" t="s">
        <v>104</v>
      </c>
      <c r="U7" s="54" t="s">
        <v>16</v>
      </c>
      <c r="V7" s="32">
        <v>106.891666</v>
      </c>
      <c r="W7" s="60">
        <v>101.875</v>
      </c>
      <c r="X7" s="60">
        <v>101.211111</v>
      </c>
      <c r="Y7" s="60">
        <v>102.144444</v>
      </c>
      <c r="Z7" s="60">
        <v>105.766666</v>
      </c>
      <c r="AA7" s="60">
        <v>97.811111</v>
      </c>
      <c r="AB7" s="60">
        <v>109.216666</v>
      </c>
      <c r="AC7" s="60">
        <v>106.116666</v>
      </c>
      <c r="AD7" s="60">
        <v>105.933333</v>
      </c>
      <c r="AE7" s="60">
        <v>96.483333</v>
      </c>
      <c r="AF7" s="60">
        <v>101.76</v>
      </c>
      <c r="AG7" s="60">
        <v>95.544444</v>
      </c>
      <c r="AH7" s="60">
        <v>94.511111</v>
      </c>
      <c r="AI7" s="61">
        <v>92.686666</v>
      </c>
      <c r="AJ7" s="32">
        <f aca="true" t="shared" si="1" ref="AJ7:AJ31">ROUND(AVERAGE(V7:AI7),2)</f>
        <v>101.28</v>
      </c>
      <c r="AK7" s="8"/>
    </row>
    <row r="8" spans="1:37" s="7" customFormat="1" ht="18" customHeight="1">
      <c r="A8" s="119" t="s">
        <v>105</v>
      </c>
      <c r="B8" s="54" t="s">
        <v>16</v>
      </c>
      <c r="C8" s="32">
        <v>118.666666</v>
      </c>
      <c r="D8" s="60">
        <v>115.916666</v>
      </c>
      <c r="E8" s="60">
        <v>118.211111</v>
      </c>
      <c r="F8" s="60">
        <v>109.444444</v>
      </c>
      <c r="G8" s="60">
        <v>133.333333</v>
      </c>
      <c r="H8" s="60">
        <v>107.433333</v>
      </c>
      <c r="I8" s="60">
        <v>112.233333</v>
      </c>
      <c r="J8" s="60">
        <v>110.833333</v>
      </c>
      <c r="K8" s="60">
        <v>118.166666</v>
      </c>
      <c r="L8" s="60">
        <v>110</v>
      </c>
      <c r="M8" s="60">
        <v>118.32</v>
      </c>
      <c r="N8" s="60">
        <v>114</v>
      </c>
      <c r="O8" s="60">
        <v>120.111111</v>
      </c>
      <c r="P8" s="61">
        <v>111.193333</v>
      </c>
      <c r="Q8" s="32">
        <f t="shared" si="0"/>
        <v>115.56</v>
      </c>
      <c r="R8" s="8"/>
      <c r="T8" s="119" t="s">
        <v>105</v>
      </c>
      <c r="U8" s="54" t="s">
        <v>16</v>
      </c>
      <c r="V8" s="32">
        <v>117</v>
      </c>
      <c r="W8" s="60">
        <v>117.583333</v>
      </c>
      <c r="X8" s="60">
        <v>111.1</v>
      </c>
      <c r="Y8" s="60">
        <v>113.111111</v>
      </c>
      <c r="Z8" s="60">
        <v>131.666666</v>
      </c>
      <c r="AA8" s="60">
        <v>110.1</v>
      </c>
      <c r="AB8" s="60">
        <v>115.666666</v>
      </c>
      <c r="AC8" s="60">
        <v>112.5</v>
      </c>
      <c r="AD8" s="60">
        <v>122</v>
      </c>
      <c r="AE8" s="60">
        <v>109.333333</v>
      </c>
      <c r="AF8" s="60">
        <v>116.926666</v>
      </c>
      <c r="AG8" s="60">
        <v>114</v>
      </c>
      <c r="AH8" s="60">
        <v>119.222222</v>
      </c>
      <c r="AI8" s="61">
        <v>112.126666</v>
      </c>
      <c r="AJ8" s="32">
        <f t="shared" si="1"/>
        <v>115.88</v>
      </c>
      <c r="AK8" s="8"/>
    </row>
    <row r="9" spans="1:37" s="7" customFormat="1" ht="18" customHeight="1">
      <c r="A9" s="119" t="s">
        <v>106</v>
      </c>
      <c r="B9" s="54" t="s">
        <v>16</v>
      </c>
      <c r="C9" s="32">
        <v>62.467916</v>
      </c>
      <c r="D9" s="60">
        <v>59.7925</v>
      </c>
      <c r="E9" s="60">
        <v>59.37</v>
      </c>
      <c r="F9" s="60">
        <v>60.478888</v>
      </c>
      <c r="G9" s="60">
        <v>65.505</v>
      </c>
      <c r="H9" s="60">
        <v>61.76</v>
      </c>
      <c r="I9" s="60">
        <v>58.41</v>
      </c>
      <c r="J9" s="60">
        <v>55.528333</v>
      </c>
      <c r="K9" s="60">
        <v>63.216666</v>
      </c>
      <c r="L9" s="60">
        <v>58.1</v>
      </c>
      <c r="M9" s="60">
        <v>58.894666</v>
      </c>
      <c r="N9" s="60">
        <v>59.737777</v>
      </c>
      <c r="O9" s="60">
        <v>59.331111</v>
      </c>
      <c r="P9" s="61">
        <v>58.001333</v>
      </c>
      <c r="Q9" s="32">
        <f t="shared" si="0"/>
        <v>60.04</v>
      </c>
      <c r="R9" s="8"/>
      <c r="T9" s="119" t="s">
        <v>106</v>
      </c>
      <c r="U9" s="54" t="s">
        <v>16</v>
      </c>
      <c r="V9" s="32">
        <v>57.05125</v>
      </c>
      <c r="W9" s="60">
        <v>55.259166</v>
      </c>
      <c r="X9" s="60">
        <v>56.37</v>
      </c>
      <c r="Y9" s="60">
        <v>58.49</v>
      </c>
      <c r="Z9" s="60">
        <v>62.426666</v>
      </c>
      <c r="AA9" s="60">
        <v>61.164444</v>
      </c>
      <c r="AB9" s="60">
        <v>56.458333</v>
      </c>
      <c r="AC9" s="60">
        <v>56.028333</v>
      </c>
      <c r="AD9" s="60">
        <v>59.533333</v>
      </c>
      <c r="AE9" s="60">
        <v>56.428333</v>
      </c>
      <c r="AF9" s="60">
        <v>56.184666</v>
      </c>
      <c r="AG9" s="60">
        <v>59.751111</v>
      </c>
      <c r="AH9" s="60">
        <v>58.008888</v>
      </c>
      <c r="AI9" s="61">
        <v>53.734666</v>
      </c>
      <c r="AJ9" s="32">
        <f t="shared" si="1"/>
        <v>57.63</v>
      </c>
      <c r="AK9" s="8"/>
    </row>
    <row r="10" spans="1:37" s="7" customFormat="1" ht="18" customHeight="1">
      <c r="A10" s="119" t="s">
        <v>107</v>
      </c>
      <c r="B10" s="54" t="s">
        <v>19</v>
      </c>
      <c r="C10" s="32">
        <v>18.2875</v>
      </c>
      <c r="D10" s="60">
        <v>19.3</v>
      </c>
      <c r="E10" s="60">
        <v>17.9</v>
      </c>
      <c r="F10" s="60">
        <v>19.011111</v>
      </c>
      <c r="G10" s="60">
        <v>17.45</v>
      </c>
      <c r="H10" s="60">
        <v>16.566666</v>
      </c>
      <c r="I10" s="60">
        <v>18.983333</v>
      </c>
      <c r="J10" s="60">
        <v>18.766666</v>
      </c>
      <c r="K10" s="60">
        <v>18.733333</v>
      </c>
      <c r="L10" s="60">
        <v>18.433333</v>
      </c>
      <c r="M10" s="60">
        <v>18.24</v>
      </c>
      <c r="N10" s="60">
        <v>17.822222</v>
      </c>
      <c r="O10" s="60">
        <v>16.855555</v>
      </c>
      <c r="P10" s="61">
        <v>16.686666</v>
      </c>
      <c r="Q10" s="32">
        <f t="shared" si="0"/>
        <v>18.07</v>
      </c>
      <c r="R10" s="8"/>
      <c r="T10" s="119" t="s">
        <v>107</v>
      </c>
      <c r="U10" s="54" t="s">
        <v>19</v>
      </c>
      <c r="V10" s="32">
        <v>18.245833</v>
      </c>
      <c r="W10" s="60">
        <v>18.466666</v>
      </c>
      <c r="X10" s="60">
        <v>17.677777</v>
      </c>
      <c r="Y10" s="60">
        <v>18.011111</v>
      </c>
      <c r="Z10" s="60">
        <v>17.866666</v>
      </c>
      <c r="AA10" s="60">
        <v>17.122222</v>
      </c>
      <c r="AB10" s="60">
        <v>17.483333</v>
      </c>
      <c r="AC10" s="60">
        <v>18.766666</v>
      </c>
      <c r="AD10" s="60">
        <v>18.566666</v>
      </c>
      <c r="AE10" s="60">
        <v>17.433333</v>
      </c>
      <c r="AF10" s="60">
        <v>18.106666</v>
      </c>
      <c r="AG10" s="60">
        <v>17.566666</v>
      </c>
      <c r="AH10" s="60">
        <v>16.811111</v>
      </c>
      <c r="AI10" s="61">
        <v>17.153333</v>
      </c>
      <c r="AJ10" s="32">
        <f t="shared" si="1"/>
        <v>17.81</v>
      </c>
      <c r="AK10" s="8"/>
    </row>
    <row r="11" spans="1:37" s="7" customFormat="1" ht="18" customHeight="1">
      <c r="A11" s="119" t="s">
        <v>108</v>
      </c>
      <c r="B11" s="54" t="s">
        <v>16</v>
      </c>
      <c r="C11" s="32">
        <v>120.492916</v>
      </c>
      <c r="D11" s="60">
        <v>116.291666</v>
      </c>
      <c r="E11" s="60">
        <v>126.088888</v>
      </c>
      <c r="F11" s="60">
        <v>119.777777</v>
      </c>
      <c r="G11" s="60">
        <v>129</v>
      </c>
      <c r="H11" s="60">
        <v>120.111111</v>
      </c>
      <c r="I11" s="60">
        <v>112.333333</v>
      </c>
      <c r="J11" s="60">
        <v>127.5</v>
      </c>
      <c r="K11" s="60">
        <v>116</v>
      </c>
      <c r="L11" s="60">
        <v>120</v>
      </c>
      <c r="M11" s="60">
        <v>122.893333</v>
      </c>
      <c r="N11" s="60">
        <v>119.988888</v>
      </c>
      <c r="O11" s="60">
        <v>120.555555</v>
      </c>
      <c r="P11" s="61">
        <v>108.726666</v>
      </c>
      <c r="Q11" s="32">
        <f t="shared" si="0"/>
        <v>119.98</v>
      </c>
      <c r="R11" s="8"/>
      <c r="T11" s="119" t="s">
        <v>108</v>
      </c>
      <c r="U11" s="54" t="s">
        <v>16</v>
      </c>
      <c r="V11" s="32">
        <v>124.104166</v>
      </c>
      <c r="W11" s="60">
        <v>120.875</v>
      </c>
      <c r="X11" s="60">
        <v>130.422222</v>
      </c>
      <c r="Y11" s="60">
        <v>124.222222</v>
      </c>
      <c r="Z11" s="60">
        <v>129</v>
      </c>
      <c r="AA11" s="60">
        <v>114.655555</v>
      </c>
      <c r="AB11" s="60">
        <v>112.2</v>
      </c>
      <c r="AC11" s="60">
        <v>130.166666</v>
      </c>
      <c r="AD11" s="60">
        <v>116</v>
      </c>
      <c r="AE11" s="60">
        <v>120.666666</v>
      </c>
      <c r="AF11" s="60">
        <v>121.471333</v>
      </c>
      <c r="AG11" s="60">
        <v>119.333333</v>
      </c>
      <c r="AH11" s="60">
        <v>123.555555</v>
      </c>
      <c r="AI11" s="61">
        <v>110.64</v>
      </c>
      <c r="AJ11" s="32">
        <f t="shared" si="1"/>
        <v>121.24</v>
      </c>
      <c r="AK11" s="8"/>
    </row>
    <row r="12" spans="1:37" s="7" customFormat="1" ht="18" customHeight="1">
      <c r="A12" s="119" t="s">
        <v>109</v>
      </c>
      <c r="B12" s="54" t="s">
        <v>21</v>
      </c>
      <c r="C12" s="32">
        <v>6.210833</v>
      </c>
      <c r="D12" s="60">
        <v>5.660833</v>
      </c>
      <c r="E12" s="60">
        <v>7.158888</v>
      </c>
      <c r="F12" s="60">
        <v>6.055555</v>
      </c>
      <c r="G12" s="60">
        <v>6.436666</v>
      </c>
      <c r="H12" s="60">
        <v>6.366666</v>
      </c>
      <c r="I12" s="60">
        <v>5.833333</v>
      </c>
      <c r="J12" s="60">
        <v>6.968333</v>
      </c>
      <c r="K12" s="60">
        <v>6.75</v>
      </c>
      <c r="L12" s="60">
        <v>8.555</v>
      </c>
      <c r="M12" s="60">
        <v>7.012</v>
      </c>
      <c r="N12" s="60">
        <v>6.577777</v>
      </c>
      <c r="O12" s="60">
        <v>6.246666</v>
      </c>
      <c r="P12" s="61">
        <v>6.267333</v>
      </c>
      <c r="Q12" s="32">
        <f t="shared" si="0"/>
        <v>6.58</v>
      </c>
      <c r="R12" s="8"/>
      <c r="T12" s="119" t="s">
        <v>109</v>
      </c>
      <c r="U12" s="54" t="s">
        <v>21</v>
      </c>
      <c r="V12" s="32">
        <v>6.085833</v>
      </c>
      <c r="W12" s="60">
        <v>5.535833</v>
      </c>
      <c r="X12" s="60">
        <v>7.214444</v>
      </c>
      <c r="Y12" s="60">
        <v>6.055555</v>
      </c>
      <c r="Z12" s="60">
        <v>5.903333</v>
      </c>
      <c r="AA12" s="60">
        <v>6.655555</v>
      </c>
      <c r="AB12" s="60">
        <v>5.7</v>
      </c>
      <c r="AC12" s="60">
        <v>6.968333</v>
      </c>
      <c r="AD12" s="60">
        <v>6.75</v>
      </c>
      <c r="AE12" s="60">
        <v>8.455</v>
      </c>
      <c r="AF12" s="60">
        <v>7.012</v>
      </c>
      <c r="AG12" s="60">
        <v>6.633333</v>
      </c>
      <c r="AH12" s="60">
        <v>6.483333</v>
      </c>
      <c r="AI12" s="61">
        <v>6.379333</v>
      </c>
      <c r="AJ12" s="32">
        <f t="shared" si="1"/>
        <v>6.56</v>
      </c>
      <c r="AK12" s="8"/>
    </row>
    <row r="13" spans="1:37" s="7" customFormat="1" ht="18" customHeight="1">
      <c r="A13" s="119" t="s">
        <v>110</v>
      </c>
      <c r="B13" s="54" t="s">
        <v>22</v>
      </c>
      <c r="C13" s="32">
        <v>24.466666</v>
      </c>
      <c r="D13" s="60">
        <v>24.766666</v>
      </c>
      <c r="E13" s="60">
        <v>25.033333</v>
      </c>
      <c r="F13" s="60">
        <v>25.055555</v>
      </c>
      <c r="G13" s="60">
        <v>25.221666</v>
      </c>
      <c r="H13" s="60">
        <v>24.122222</v>
      </c>
      <c r="I13" s="60">
        <v>25.483333</v>
      </c>
      <c r="J13" s="60">
        <v>25.266666</v>
      </c>
      <c r="K13" s="60">
        <v>25.233333</v>
      </c>
      <c r="L13" s="60">
        <v>26.495</v>
      </c>
      <c r="M13" s="60">
        <v>25.986666</v>
      </c>
      <c r="N13" s="60">
        <v>24.022222</v>
      </c>
      <c r="O13" s="60">
        <v>26.207777</v>
      </c>
      <c r="P13" s="61">
        <v>25.04</v>
      </c>
      <c r="Q13" s="32">
        <f t="shared" si="0"/>
        <v>25.17</v>
      </c>
      <c r="R13" s="8"/>
      <c r="T13" s="119" t="s">
        <v>110</v>
      </c>
      <c r="U13" s="54" t="s">
        <v>22</v>
      </c>
      <c r="V13" s="32">
        <v>25.258333</v>
      </c>
      <c r="W13" s="60">
        <v>25.183333</v>
      </c>
      <c r="X13" s="60">
        <v>25.877777</v>
      </c>
      <c r="Y13" s="60">
        <v>25.077777</v>
      </c>
      <c r="Z13" s="60">
        <v>25.471666</v>
      </c>
      <c r="AA13" s="60">
        <v>24.9</v>
      </c>
      <c r="AB13" s="60">
        <v>23.983333</v>
      </c>
      <c r="AC13" s="60">
        <v>25.266666</v>
      </c>
      <c r="AD13" s="60">
        <v>25.233333</v>
      </c>
      <c r="AE13" s="60">
        <v>26.495</v>
      </c>
      <c r="AF13" s="60">
        <v>24.88</v>
      </c>
      <c r="AG13" s="60">
        <v>25.3</v>
      </c>
      <c r="AH13" s="60">
        <v>24.288888</v>
      </c>
      <c r="AI13" s="61">
        <v>24.553333</v>
      </c>
      <c r="AJ13" s="32">
        <f t="shared" si="1"/>
        <v>25.13</v>
      </c>
      <c r="AK13" s="8"/>
    </row>
    <row r="14" spans="1:37" s="7" customFormat="1" ht="18" customHeight="1">
      <c r="A14" s="119" t="s">
        <v>111</v>
      </c>
      <c r="B14" s="54" t="s">
        <v>16</v>
      </c>
      <c r="C14" s="32">
        <v>144.5</v>
      </c>
      <c r="D14" s="60">
        <v>141.766666</v>
      </c>
      <c r="E14" s="60">
        <v>146.266666</v>
      </c>
      <c r="F14" s="60">
        <v>136.488888</v>
      </c>
      <c r="G14" s="60">
        <v>139.75</v>
      </c>
      <c r="H14" s="60">
        <v>131.6</v>
      </c>
      <c r="I14" s="60">
        <v>143.533333</v>
      </c>
      <c r="J14" s="60">
        <v>149.866666</v>
      </c>
      <c r="K14" s="60">
        <v>152.466666</v>
      </c>
      <c r="L14" s="60">
        <v>152</v>
      </c>
      <c r="M14" s="60">
        <v>141.546666</v>
      </c>
      <c r="N14" s="60">
        <v>144.544444</v>
      </c>
      <c r="O14" s="60">
        <v>136.088888</v>
      </c>
      <c r="P14" s="61">
        <v>127.733333</v>
      </c>
      <c r="Q14" s="32">
        <f t="shared" si="0"/>
        <v>142.01</v>
      </c>
      <c r="R14" s="8"/>
      <c r="T14" s="119" t="s">
        <v>111</v>
      </c>
      <c r="U14" s="54" t="s">
        <v>16</v>
      </c>
      <c r="V14" s="32">
        <v>150.333333</v>
      </c>
      <c r="W14" s="60">
        <v>145</v>
      </c>
      <c r="X14" s="60">
        <v>150.266666</v>
      </c>
      <c r="Y14" s="60">
        <v>141.822222</v>
      </c>
      <c r="Z14" s="60">
        <v>139.75</v>
      </c>
      <c r="AA14" s="60">
        <v>137.377777</v>
      </c>
      <c r="AB14" s="60">
        <v>144.866666</v>
      </c>
      <c r="AC14" s="60">
        <v>148.533333</v>
      </c>
      <c r="AD14" s="60">
        <v>148.466666</v>
      </c>
      <c r="AE14" s="60">
        <v>149.333333</v>
      </c>
      <c r="AF14" s="60">
        <v>147.52</v>
      </c>
      <c r="AG14" s="60">
        <v>144.544444</v>
      </c>
      <c r="AH14" s="60">
        <v>136.088888</v>
      </c>
      <c r="AI14" s="61">
        <v>129.973333</v>
      </c>
      <c r="AJ14" s="32">
        <f t="shared" si="1"/>
        <v>143.85</v>
      </c>
      <c r="AK14" s="8"/>
    </row>
    <row r="15" spans="1:37" s="7" customFormat="1" ht="18" customHeight="1">
      <c r="A15" s="119" t="s">
        <v>112</v>
      </c>
      <c r="B15" s="54" t="s">
        <v>16</v>
      </c>
      <c r="C15" s="32">
        <v>75.658333</v>
      </c>
      <c r="D15" s="60">
        <v>101.4625</v>
      </c>
      <c r="E15" s="60">
        <v>80.444444</v>
      </c>
      <c r="F15" s="60">
        <v>79.333333</v>
      </c>
      <c r="G15" s="60">
        <v>89.4</v>
      </c>
      <c r="H15" s="60">
        <v>88.4</v>
      </c>
      <c r="I15" s="60">
        <v>90.733333</v>
      </c>
      <c r="J15" s="60">
        <v>75.166666</v>
      </c>
      <c r="K15" s="60">
        <v>97.7</v>
      </c>
      <c r="L15" s="60">
        <v>95.1</v>
      </c>
      <c r="M15" s="60">
        <v>105.733333</v>
      </c>
      <c r="N15" s="60">
        <v>99.155555</v>
      </c>
      <c r="O15" s="60">
        <v>79.111111</v>
      </c>
      <c r="P15" s="61">
        <v>88.8</v>
      </c>
      <c r="Q15" s="32">
        <f t="shared" si="0"/>
        <v>89.01</v>
      </c>
      <c r="R15" s="8"/>
      <c r="T15" s="119" t="s">
        <v>112</v>
      </c>
      <c r="U15" s="54" t="s">
        <v>16</v>
      </c>
      <c r="V15" s="32">
        <v>77.158333</v>
      </c>
      <c r="W15" s="60">
        <v>102.0625</v>
      </c>
      <c r="X15" s="60">
        <v>84.666666</v>
      </c>
      <c r="Y15" s="60">
        <v>79.333333</v>
      </c>
      <c r="Z15" s="60">
        <v>89.733333</v>
      </c>
      <c r="AA15" s="60">
        <v>90.622222</v>
      </c>
      <c r="AB15" s="60">
        <v>85.4</v>
      </c>
      <c r="AC15" s="60">
        <v>74.5</v>
      </c>
      <c r="AD15" s="60">
        <v>97.033333</v>
      </c>
      <c r="AE15" s="60">
        <v>96.433333</v>
      </c>
      <c r="AF15" s="60">
        <v>108.066666</v>
      </c>
      <c r="AG15" s="60">
        <v>98.577777</v>
      </c>
      <c r="AH15" s="60">
        <v>76.888888</v>
      </c>
      <c r="AI15" s="61">
        <v>85.16</v>
      </c>
      <c r="AJ15" s="32">
        <f t="shared" si="1"/>
        <v>88.97</v>
      </c>
      <c r="AK15" s="8"/>
    </row>
    <row r="16" spans="1:37" s="7" customFormat="1" ht="18" customHeight="1">
      <c r="A16" s="119" t="s">
        <v>113</v>
      </c>
      <c r="B16" s="54" t="s">
        <v>16</v>
      </c>
      <c r="C16" s="32">
        <v>10.795833</v>
      </c>
      <c r="D16" s="60">
        <v>12.6</v>
      </c>
      <c r="E16" s="60">
        <v>11.777777</v>
      </c>
      <c r="F16" s="60">
        <v>11.677777</v>
      </c>
      <c r="G16" s="60">
        <v>11.566666</v>
      </c>
      <c r="H16" s="60">
        <v>10.444444</v>
      </c>
      <c r="I16" s="60">
        <v>11.716666</v>
      </c>
      <c r="J16" s="60">
        <v>12.833333</v>
      </c>
      <c r="K16" s="60">
        <v>11.566666</v>
      </c>
      <c r="L16" s="60">
        <v>13.583333</v>
      </c>
      <c r="M16" s="60">
        <v>12.34</v>
      </c>
      <c r="N16" s="60">
        <v>9.955555</v>
      </c>
      <c r="O16" s="60">
        <v>12</v>
      </c>
      <c r="P16" s="61">
        <v>10.426666</v>
      </c>
      <c r="Q16" s="32">
        <f t="shared" si="0"/>
        <v>11.66</v>
      </c>
      <c r="R16" s="8"/>
      <c r="T16" s="119" t="s">
        <v>113</v>
      </c>
      <c r="U16" s="54" t="s">
        <v>16</v>
      </c>
      <c r="V16" s="32">
        <v>10.275</v>
      </c>
      <c r="W16" s="60">
        <v>12.291666</v>
      </c>
      <c r="X16" s="60">
        <v>11.788888</v>
      </c>
      <c r="Y16" s="60">
        <v>10.788888</v>
      </c>
      <c r="Z16" s="60">
        <v>11.233333</v>
      </c>
      <c r="AA16" s="60">
        <v>10.011111</v>
      </c>
      <c r="AB16" s="60">
        <v>11.55</v>
      </c>
      <c r="AC16" s="60">
        <v>12.666666</v>
      </c>
      <c r="AD16" s="60">
        <v>11.066666</v>
      </c>
      <c r="AE16" s="60">
        <v>13.583333</v>
      </c>
      <c r="AF16" s="60">
        <v>12.74</v>
      </c>
      <c r="AG16" s="60">
        <v>10.011111</v>
      </c>
      <c r="AH16" s="60">
        <v>11.9</v>
      </c>
      <c r="AI16" s="61">
        <v>10.253333</v>
      </c>
      <c r="AJ16" s="32">
        <f t="shared" si="1"/>
        <v>11.44</v>
      </c>
      <c r="AK16" s="8"/>
    </row>
    <row r="17" spans="1:37" s="7" customFormat="1" ht="18" customHeight="1">
      <c r="A17" s="119" t="s">
        <v>114</v>
      </c>
      <c r="B17" s="54" t="s">
        <v>16</v>
      </c>
      <c r="C17" s="32">
        <v>30.233333</v>
      </c>
      <c r="D17" s="60">
        <v>35.741666</v>
      </c>
      <c r="E17" s="60">
        <v>35.366666</v>
      </c>
      <c r="F17" s="60">
        <v>33.033333</v>
      </c>
      <c r="G17" s="60">
        <v>33.566666</v>
      </c>
      <c r="H17" s="60">
        <v>35.011111</v>
      </c>
      <c r="I17" s="60">
        <v>37.85</v>
      </c>
      <c r="J17" s="60">
        <v>35.583333</v>
      </c>
      <c r="K17" s="60">
        <v>36.216666</v>
      </c>
      <c r="L17" s="60">
        <v>29.9</v>
      </c>
      <c r="M17" s="60">
        <v>32.409333</v>
      </c>
      <c r="N17" s="60">
        <v>36.288888</v>
      </c>
      <c r="O17" s="60">
        <v>29.664444</v>
      </c>
      <c r="P17" s="61">
        <v>35.011333</v>
      </c>
      <c r="Q17" s="32">
        <f t="shared" si="0"/>
        <v>33.99</v>
      </c>
      <c r="R17" s="8"/>
      <c r="T17" s="119" t="s">
        <v>114</v>
      </c>
      <c r="U17" s="54" t="s">
        <v>16</v>
      </c>
      <c r="V17" s="32">
        <v>30.733333</v>
      </c>
      <c r="W17" s="60">
        <v>35.525</v>
      </c>
      <c r="X17" s="60">
        <v>34.366666</v>
      </c>
      <c r="Y17" s="60">
        <v>32.255555</v>
      </c>
      <c r="Z17" s="60">
        <v>31.9</v>
      </c>
      <c r="AA17" s="60">
        <v>35.011111</v>
      </c>
      <c r="AB17" s="60">
        <v>37.516666</v>
      </c>
      <c r="AC17" s="60">
        <v>35.916666</v>
      </c>
      <c r="AD17" s="60">
        <v>35.55</v>
      </c>
      <c r="AE17" s="60">
        <v>30.383333</v>
      </c>
      <c r="AF17" s="60">
        <v>32.049333</v>
      </c>
      <c r="AG17" s="60">
        <v>36.733333</v>
      </c>
      <c r="AH17" s="60">
        <v>29.442222</v>
      </c>
      <c r="AI17" s="61">
        <v>34.822666</v>
      </c>
      <c r="AJ17" s="32">
        <f t="shared" si="1"/>
        <v>33.73</v>
      </c>
      <c r="AK17" s="8"/>
    </row>
    <row r="18" spans="1:37" s="7" customFormat="1" ht="18" customHeight="1">
      <c r="A18" s="119" t="s">
        <v>115</v>
      </c>
      <c r="B18" s="54" t="s">
        <v>16</v>
      </c>
      <c r="C18" s="32">
        <v>37.108333</v>
      </c>
      <c r="D18" s="60">
        <v>38.483333</v>
      </c>
      <c r="E18" s="60">
        <v>33.822222</v>
      </c>
      <c r="F18" s="60">
        <v>35.177777</v>
      </c>
      <c r="G18" s="60">
        <v>35.633333</v>
      </c>
      <c r="H18" s="60">
        <v>35.8</v>
      </c>
      <c r="I18" s="60">
        <v>33.166666</v>
      </c>
      <c r="J18" s="60">
        <v>31.875</v>
      </c>
      <c r="K18" s="60">
        <v>33.333333</v>
      </c>
      <c r="L18" s="60">
        <v>38.966666</v>
      </c>
      <c r="M18" s="60">
        <v>40.133333</v>
      </c>
      <c r="N18" s="60">
        <v>34.044444</v>
      </c>
      <c r="O18" s="60">
        <v>34.6</v>
      </c>
      <c r="P18" s="61">
        <v>33.053333</v>
      </c>
      <c r="Q18" s="32">
        <f t="shared" si="0"/>
        <v>35.37</v>
      </c>
      <c r="R18" s="8"/>
      <c r="T18" s="119" t="s">
        <v>115</v>
      </c>
      <c r="U18" s="54" t="s">
        <v>16</v>
      </c>
      <c r="V18" s="32">
        <v>37.191666</v>
      </c>
      <c r="W18" s="60">
        <v>37.7</v>
      </c>
      <c r="X18" s="60">
        <v>33.711111</v>
      </c>
      <c r="Y18" s="60">
        <v>33.488888</v>
      </c>
      <c r="Z18" s="60">
        <v>35.3</v>
      </c>
      <c r="AA18" s="60">
        <v>35.355555</v>
      </c>
      <c r="AB18" s="60">
        <v>35.5</v>
      </c>
      <c r="AC18" s="60">
        <v>34.408333</v>
      </c>
      <c r="AD18" s="60">
        <v>34.666666</v>
      </c>
      <c r="AE18" s="60">
        <v>38.5</v>
      </c>
      <c r="AF18" s="60">
        <v>40.306666</v>
      </c>
      <c r="AG18" s="60">
        <v>33.688888</v>
      </c>
      <c r="AH18" s="60">
        <v>36.016666</v>
      </c>
      <c r="AI18" s="61">
        <v>32.96</v>
      </c>
      <c r="AJ18" s="32">
        <f t="shared" si="1"/>
        <v>35.63</v>
      </c>
      <c r="AK18" s="8"/>
    </row>
    <row r="19" spans="1:37" s="7" customFormat="1" ht="18" customHeight="1">
      <c r="A19" s="119" t="s">
        <v>116</v>
      </c>
      <c r="B19" s="54" t="s">
        <v>16</v>
      </c>
      <c r="C19" s="32">
        <v>22.14125</v>
      </c>
      <c r="D19" s="60">
        <v>22.1775</v>
      </c>
      <c r="E19" s="60">
        <v>23.877777</v>
      </c>
      <c r="F19" s="60">
        <v>22.211111</v>
      </c>
      <c r="G19" s="60">
        <v>22.553333</v>
      </c>
      <c r="H19" s="60">
        <v>23.282222</v>
      </c>
      <c r="I19" s="60">
        <v>23.298333</v>
      </c>
      <c r="J19" s="60">
        <v>23.931666</v>
      </c>
      <c r="K19" s="60">
        <v>22.85</v>
      </c>
      <c r="L19" s="60">
        <v>22.97</v>
      </c>
      <c r="M19" s="60">
        <v>22.61</v>
      </c>
      <c r="N19" s="60">
        <v>23.005555</v>
      </c>
      <c r="O19" s="60">
        <v>23.905555</v>
      </c>
      <c r="P19" s="61">
        <v>23.573333</v>
      </c>
      <c r="Q19" s="32">
        <f t="shared" si="0"/>
        <v>23.03</v>
      </c>
      <c r="R19" s="8"/>
      <c r="T19" s="119" t="s">
        <v>116</v>
      </c>
      <c r="U19" s="54" t="s">
        <v>16</v>
      </c>
      <c r="V19" s="32">
        <v>21.932916</v>
      </c>
      <c r="W19" s="60">
        <v>22.1775</v>
      </c>
      <c r="X19" s="60">
        <v>23.877777</v>
      </c>
      <c r="Y19" s="60">
        <v>22.211111</v>
      </c>
      <c r="Z19" s="60">
        <v>22.553333</v>
      </c>
      <c r="AA19" s="60">
        <v>23.282222</v>
      </c>
      <c r="AB19" s="60">
        <v>23.298333</v>
      </c>
      <c r="AC19" s="60">
        <v>23.375</v>
      </c>
      <c r="AD19" s="60">
        <v>22.85</v>
      </c>
      <c r="AE19" s="60">
        <v>22.97</v>
      </c>
      <c r="AF19" s="60">
        <v>22.721333</v>
      </c>
      <c r="AG19" s="60">
        <v>23.005555</v>
      </c>
      <c r="AH19" s="60">
        <v>23.905555</v>
      </c>
      <c r="AI19" s="61">
        <v>23.517333</v>
      </c>
      <c r="AJ19" s="32">
        <f t="shared" si="1"/>
        <v>22.98</v>
      </c>
      <c r="AK19" s="8"/>
    </row>
    <row r="20" spans="1:37" s="7" customFormat="1" ht="18" customHeight="1">
      <c r="A20" s="119" t="s">
        <v>117</v>
      </c>
      <c r="B20" s="54" t="s">
        <v>16</v>
      </c>
      <c r="C20" s="32">
        <v>45.78</v>
      </c>
      <c r="D20" s="60">
        <v>47.086666</v>
      </c>
      <c r="E20" s="60">
        <v>50.388888</v>
      </c>
      <c r="F20" s="60">
        <v>44.964444</v>
      </c>
      <c r="G20" s="60">
        <v>45.351666</v>
      </c>
      <c r="H20" s="60">
        <v>44.19</v>
      </c>
      <c r="I20" s="60">
        <v>45.288333</v>
      </c>
      <c r="J20" s="60">
        <v>45.293333</v>
      </c>
      <c r="K20" s="60">
        <v>46.126666</v>
      </c>
      <c r="L20" s="60">
        <v>45.738333</v>
      </c>
      <c r="M20" s="60">
        <v>46.513333</v>
      </c>
      <c r="N20" s="60">
        <v>45.223333</v>
      </c>
      <c r="O20" s="60">
        <v>46.79</v>
      </c>
      <c r="P20" s="61">
        <v>45.739333</v>
      </c>
      <c r="Q20" s="32">
        <f t="shared" si="0"/>
        <v>46.03</v>
      </c>
      <c r="R20" s="8"/>
      <c r="T20" s="119" t="s">
        <v>117</v>
      </c>
      <c r="U20" s="54" t="s">
        <v>16</v>
      </c>
      <c r="V20" s="32">
        <v>45.78</v>
      </c>
      <c r="W20" s="60">
        <v>47.086666</v>
      </c>
      <c r="X20" s="60">
        <v>50.388888</v>
      </c>
      <c r="Y20" s="60">
        <v>44.964444</v>
      </c>
      <c r="Z20" s="60">
        <v>45.351666</v>
      </c>
      <c r="AA20" s="60">
        <v>44.19</v>
      </c>
      <c r="AB20" s="60">
        <v>45.288333</v>
      </c>
      <c r="AC20" s="60">
        <v>45.293333</v>
      </c>
      <c r="AD20" s="60">
        <v>46.126666</v>
      </c>
      <c r="AE20" s="60">
        <v>45.738333</v>
      </c>
      <c r="AF20" s="60">
        <v>46.513333</v>
      </c>
      <c r="AG20" s="60">
        <v>44.964444</v>
      </c>
      <c r="AH20" s="60">
        <v>46.79</v>
      </c>
      <c r="AI20" s="61">
        <v>45.739333</v>
      </c>
      <c r="AJ20" s="32">
        <f t="shared" si="1"/>
        <v>46.02</v>
      </c>
      <c r="AK20" s="8"/>
    </row>
    <row r="21" spans="1:37" s="7" customFormat="1" ht="18" customHeight="1">
      <c r="A21" s="119" t="s">
        <v>118</v>
      </c>
      <c r="B21" s="54" t="s">
        <v>16</v>
      </c>
      <c r="C21" s="32">
        <v>23.645833</v>
      </c>
      <c r="D21" s="60">
        <v>25.45</v>
      </c>
      <c r="E21" s="60">
        <v>26.455555</v>
      </c>
      <c r="F21" s="60">
        <v>23.9</v>
      </c>
      <c r="G21" s="60">
        <v>24.066666</v>
      </c>
      <c r="H21" s="60">
        <v>23.011111</v>
      </c>
      <c r="I21" s="60">
        <v>22.883333</v>
      </c>
      <c r="J21" s="60">
        <v>26.166666</v>
      </c>
      <c r="K21" s="60">
        <v>24.233333</v>
      </c>
      <c r="L21" s="60">
        <v>24.333333</v>
      </c>
      <c r="M21" s="60">
        <v>25.073333</v>
      </c>
      <c r="N21" s="60">
        <v>23.788888</v>
      </c>
      <c r="O21" s="60">
        <v>24.788888</v>
      </c>
      <c r="P21" s="61">
        <v>24.206666</v>
      </c>
      <c r="Q21" s="32">
        <f t="shared" si="0"/>
        <v>24.43</v>
      </c>
      <c r="R21" s="8"/>
      <c r="T21" s="119" t="s">
        <v>118</v>
      </c>
      <c r="U21" s="54" t="s">
        <v>16</v>
      </c>
      <c r="V21" s="32">
        <v>21.975</v>
      </c>
      <c r="W21" s="60">
        <v>23.7</v>
      </c>
      <c r="X21" s="60">
        <v>24.9</v>
      </c>
      <c r="Y21" s="60">
        <v>21.566666</v>
      </c>
      <c r="Z21" s="60">
        <v>22.9</v>
      </c>
      <c r="AA21" s="60">
        <v>21.9</v>
      </c>
      <c r="AB21" s="60">
        <v>21.216666</v>
      </c>
      <c r="AC21" s="60">
        <v>25</v>
      </c>
      <c r="AD21" s="60">
        <v>22.9</v>
      </c>
      <c r="AE21" s="60">
        <v>23.166666</v>
      </c>
      <c r="AF21" s="60">
        <v>24.073333</v>
      </c>
      <c r="AG21" s="60">
        <v>23.455555</v>
      </c>
      <c r="AH21" s="60">
        <v>23.677777</v>
      </c>
      <c r="AI21" s="61">
        <v>24.546666</v>
      </c>
      <c r="AJ21" s="32">
        <f t="shared" si="1"/>
        <v>23.21</v>
      </c>
      <c r="AK21" s="8"/>
    </row>
    <row r="22" spans="1:37" s="7" customFormat="1" ht="18" customHeight="1">
      <c r="A22" s="119" t="s">
        <v>119</v>
      </c>
      <c r="B22" s="54" t="s">
        <v>19</v>
      </c>
      <c r="C22" s="32">
        <v>8.312083</v>
      </c>
      <c r="D22" s="60">
        <v>8.8575</v>
      </c>
      <c r="E22" s="60">
        <v>9.015555</v>
      </c>
      <c r="F22" s="60">
        <v>8.602222</v>
      </c>
      <c r="G22" s="60">
        <v>8.89</v>
      </c>
      <c r="H22" s="60">
        <v>8.453333</v>
      </c>
      <c r="I22" s="60">
        <v>8.556666</v>
      </c>
      <c r="J22" s="60">
        <v>8.335</v>
      </c>
      <c r="K22" s="60">
        <v>8.49</v>
      </c>
      <c r="L22" s="60">
        <v>8.113333</v>
      </c>
      <c r="M22" s="60">
        <v>8.747333</v>
      </c>
      <c r="N22" s="60">
        <v>8.288888</v>
      </c>
      <c r="O22" s="60">
        <v>8.823333</v>
      </c>
      <c r="P22" s="61">
        <v>8.628</v>
      </c>
      <c r="Q22" s="32">
        <f t="shared" si="0"/>
        <v>8.58</v>
      </c>
      <c r="R22" s="8"/>
      <c r="T22" s="119" t="s">
        <v>119</v>
      </c>
      <c r="U22" s="54" t="s">
        <v>19</v>
      </c>
      <c r="V22" s="32">
        <v>8.455833</v>
      </c>
      <c r="W22" s="60">
        <v>8.8575</v>
      </c>
      <c r="X22" s="60">
        <v>9.014444</v>
      </c>
      <c r="Y22" s="60">
        <v>8.674444</v>
      </c>
      <c r="Z22" s="60">
        <v>8.335</v>
      </c>
      <c r="AA22" s="60">
        <v>8.304444</v>
      </c>
      <c r="AB22" s="60">
        <v>8.89</v>
      </c>
      <c r="AC22" s="60">
        <v>9</v>
      </c>
      <c r="AD22" s="60">
        <v>8.488333</v>
      </c>
      <c r="AE22" s="60">
        <v>8.545</v>
      </c>
      <c r="AF22" s="60">
        <v>8.844666</v>
      </c>
      <c r="AG22" s="60">
        <v>8.363333</v>
      </c>
      <c r="AH22" s="60">
        <v>8.971111</v>
      </c>
      <c r="AI22" s="61">
        <v>8.538666</v>
      </c>
      <c r="AJ22" s="32">
        <f t="shared" si="1"/>
        <v>8.66</v>
      </c>
      <c r="AK22" s="8"/>
    </row>
    <row r="23" spans="1:37" s="7" customFormat="1" ht="18" customHeight="1">
      <c r="A23" s="119" t="s">
        <v>120</v>
      </c>
      <c r="B23" s="54" t="s">
        <v>19</v>
      </c>
      <c r="C23" s="32">
        <v>63.970833</v>
      </c>
      <c r="D23" s="60">
        <v>60.566666</v>
      </c>
      <c r="E23" s="60">
        <v>64.633333</v>
      </c>
      <c r="F23" s="60">
        <v>64.677777</v>
      </c>
      <c r="G23" s="60">
        <v>63.566666</v>
      </c>
      <c r="H23" s="60">
        <v>67.344444</v>
      </c>
      <c r="I23" s="60">
        <v>65.966666</v>
      </c>
      <c r="J23" s="60">
        <v>63.15</v>
      </c>
      <c r="K23" s="60">
        <v>71.633333</v>
      </c>
      <c r="L23" s="60">
        <v>62.583333</v>
      </c>
      <c r="M23" s="60">
        <v>63.046666</v>
      </c>
      <c r="N23" s="60">
        <v>63.833333</v>
      </c>
      <c r="O23" s="60">
        <v>61.911111</v>
      </c>
      <c r="P23" s="61">
        <v>63.44</v>
      </c>
      <c r="Q23" s="32">
        <f t="shared" si="0"/>
        <v>64.31</v>
      </c>
      <c r="R23" s="8"/>
      <c r="T23" s="119" t="s">
        <v>120</v>
      </c>
      <c r="U23" s="54" t="s">
        <v>19</v>
      </c>
      <c r="V23" s="32">
        <v>63.358333</v>
      </c>
      <c r="W23" s="60">
        <v>59.15</v>
      </c>
      <c r="X23" s="60">
        <v>64.633333</v>
      </c>
      <c r="Y23" s="60">
        <v>64.122222</v>
      </c>
      <c r="Z23" s="60">
        <v>60.233333</v>
      </c>
      <c r="AA23" s="60">
        <v>67.344444</v>
      </c>
      <c r="AB23" s="60">
        <v>65.966666</v>
      </c>
      <c r="AC23" s="60">
        <v>58.983333</v>
      </c>
      <c r="AD23" s="60">
        <v>71.633333</v>
      </c>
      <c r="AE23" s="60">
        <v>63.75</v>
      </c>
      <c r="AF23" s="60">
        <v>63.026666</v>
      </c>
      <c r="AG23" s="60">
        <v>64.388888</v>
      </c>
      <c r="AH23" s="60">
        <v>65.022222</v>
      </c>
      <c r="AI23" s="61">
        <v>64.26</v>
      </c>
      <c r="AJ23" s="32">
        <f t="shared" si="1"/>
        <v>63.99</v>
      </c>
      <c r="AK23" s="8"/>
    </row>
    <row r="24" spans="1:37" s="7" customFormat="1" ht="18" customHeight="1">
      <c r="A24" s="119" t="s">
        <v>121</v>
      </c>
      <c r="B24" s="54" t="s">
        <v>29</v>
      </c>
      <c r="C24" s="32">
        <v>10.091666</v>
      </c>
      <c r="D24" s="60">
        <v>10.383333</v>
      </c>
      <c r="E24" s="60">
        <v>8.122222</v>
      </c>
      <c r="F24" s="60">
        <v>10.522222</v>
      </c>
      <c r="G24" s="60">
        <v>9.733333</v>
      </c>
      <c r="H24" s="60">
        <v>9.511111</v>
      </c>
      <c r="I24" s="60">
        <v>9.983333</v>
      </c>
      <c r="J24" s="60">
        <v>10.133333</v>
      </c>
      <c r="K24" s="60">
        <v>10.4</v>
      </c>
      <c r="L24" s="60">
        <v>10.233333</v>
      </c>
      <c r="M24" s="60">
        <v>10.36</v>
      </c>
      <c r="N24" s="60">
        <v>9.788888</v>
      </c>
      <c r="O24" s="60">
        <v>9.188888</v>
      </c>
      <c r="P24" s="61">
        <v>9.76</v>
      </c>
      <c r="Q24" s="32">
        <f t="shared" si="0"/>
        <v>9.87</v>
      </c>
      <c r="R24" s="8"/>
      <c r="T24" s="119" t="s">
        <v>121</v>
      </c>
      <c r="U24" s="54" t="s">
        <v>29</v>
      </c>
      <c r="V24" s="32">
        <v>9.995833</v>
      </c>
      <c r="W24" s="60">
        <v>10.466666</v>
      </c>
      <c r="X24" s="60">
        <v>8.388888</v>
      </c>
      <c r="Y24" s="60">
        <v>10.744444</v>
      </c>
      <c r="Z24" s="60">
        <v>10.733333</v>
      </c>
      <c r="AA24" s="60">
        <v>9.466666</v>
      </c>
      <c r="AB24" s="60">
        <v>10.483333</v>
      </c>
      <c r="AC24" s="60">
        <v>9.9</v>
      </c>
      <c r="AD24" s="60">
        <v>10.333333</v>
      </c>
      <c r="AE24" s="60">
        <v>9.983333</v>
      </c>
      <c r="AF24" s="60">
        <v>10.48</v>
      </c>
      <c r="AG24" s="60">
        <v>9.522222</v>
      </c>
      <c r="AH24" s="60">
        <v>9.8</v>
      </c>
      <c r="AI24" s="61">
        <v>9.66</v>
      </c>
      <c r="AJ24" s="32">
        <f t="shared" si="1"/>
        <v>10</v>
      </c>
      <c r="AK24" s="8"/>
    </row>
    <row r="25" spans="1:37" s="7" customFormat="1" ht="18" customHeight="1">
      <c r="A25" s="119" t="s">
        <v>122</v>
      </c>
      <c r="B25" s="54" t="s">
        <v>16</v>
      </c>
      <c r="C25" s="32">
        <v>9.159583</v>
      </c>
      <c r="D25" s="60">
        <v>9.088333</v>
      </c>
      <c r="E25" s="60">
        <v>8.066666</v>
      </c>
      <c r="F25" s="60">
        <v>9.783333</v>
      </c>
      <c r="G25" s="60">
        <v>8.075</v>
      </c>
      <c r="H25" s="60">
        <v>10.366666</v>
      </c>
      <c r="I25" s="60">
        <v>7.858333</v>
      </c>
      <c r="J25" s="60">
        <v>8.1</v>
      </c>
      <c r="K25" s="60">
        <v>8.2</v>
      </c>
      <c r="L25" s="60">
        <v>8.366666</v>
      </c>
      <c r="M25" s="60">
        <v>8.583333</v>
      </c>
      <c r="N25" s="60">
        <v>9.088888</v>
      </c>
      <c r="O25" s="60">
        <v>8.772222</v>
      </c>
      <c r="P25" s="61">
        <v>8.496666</v>
      </c>
      <c r="Q25" s="32">
        <f t="shared" si="0"/>
        <v>8.71</v>
      </c>
      <c r="R25" s="8"/>
      <c r="T25" s="119" t="s">
        <v>122</v>
      </c>
      <c r="U25" s="54" t="s">
        <v>16</v>
      </c>
      <c r="V25" s="32">
        <v>9.102083</v>
      </c>
      <c r="W25" s="60">
        <v>9.406666</v>
      </c>
      <c r="X25" s="60">
        <v>8.677777</v>
      </c>
      <c r="Y25" s="60">
        <v>8.844444</v>
      </c>
      <c r="Z25" s="60">
        <v>7.908333</v>
      </c>
      <c r="AA25" s="60">
        <v>10.033333</v>
      </c>
      <c r="AB25" s="60">
        <v>7.591666</v>
      </c>
      <c r="AC25" s="60">
        <v>7.433333</v>
      </c>
      <c r="AD25" s="60">
        <v>8.758333</v>
      </c>
      <c r="AE25" s="60">
        <v>8.233333</v>
      </c>
      <c r="AF25" s="60">
        <v>8.156666</v>
      </c>
      <c r="AG25" s="60">
        <v>7.644444</v>
      </c>
      <c r="AH25" s="60">
        <v>8.705555</v>
      </c>
      <c r="AI25" s="61">
        <v>7.19</v>
      </c>
      <c r="AJ25" s="32">
        <f t="shared" si="1"/>
        <v>8.41</v>
      </c>
      <c r="AK25" s="8"/>
    </row>
    <row r="26" spans="1:37" s="7" customFormat="1" ht="18" customHeight="1">
      <c r="A26" s="119" t="s">
        <v>123</v>
      </c>
      <c r="B26" s="54" t="s">
        <v>16</v>
      </c>
      <c r="C26" s="32">
        <v>28.7375</v>
      </c>
      <c r="D26" s="60">
        <v>31.325</v>
      </c>
      <c r="E26" s="60">
        <v>33.466666</v>
      </c>
      <c r="F26" s="60">
        <v>30.955555</v>
      </c>
      <c r="G26" s="60">
        <v>26.733333</v>
      </c>
      <c r="H26" s="60">
        <v>27.788888</v>
      </c>
      <c r="I26" s="60">
        <v>27.7</v>
      </c>
      <c r="J26" s="60">
        <v>33.033333</v>
      </c>
      <c r="K26" s="60">
        <v>28.916666</v>
      </c>
      <c r="L26" s="60">
        <v>31.083333</v>
      </c>
      <c r="M26" s="60">
        <v>30.233333</v>
      </c>
      <c r="N26" s="60">
        <v>28.355555</v>
      </c>
      <c r="O26" s="60">
        <v>30.15</v>
      </c>
      <c r="P26" s="61">
        <v>28.123333</v>
      </c>
      <c r="Q26" s="32">
        <f t="shared" si="0"/>
        <v>29.76</v>
      </c>
      <c r="R26" s="8"/>
      <c r="T26" s="119" t="s">
        <v>123</v>
      </c>
      <c r="U26" s="54" t="s">
        <v>16</v>
      </c>
      <c r="V26" s="32">
        <v>35.860833</v>
      </c>
      <c r="W26" s="60">
        <v>37.5</v>
      </c>
      <c r="X26" s="60">
        <v>36.7</v>
      </c>
      <c r="Y26" s="60">
        <v>38.022222</v>
      </c>
      <c r="Z26" s="60">
        <v>36.2</v>
      </c>
      <c r="AA26" s="60">
        <v>35.344444</v>
      </c>
      <c r="AB26" s="60">
        <v>33.65</v>
      </c>
      <c r="AC26" s="60">
        <v>35.033333</v>
      </c>
      <c r="AD26" s="60">
        <v>37.75</v>
      </c>
      <c r="AE26" s="60">
        <v>38.083333</v>
      </c>
      <c r="AF26" s="60">
        <v>37.033333</v>
      </c>
      <c r="AG26" s="60">
        <v>35.466666</v>
      </c>
      <c r="AH26" s="60">
        <v>37.881111</v>
      </c>
      <c r="AI26" s="61">
        <v>36.922</v>
      </c>
      <c r="AJ26" s="32">
        <f t="shared" si="1"/>
        <v>36.53</v>
      </c>
      <c r="AK26" s="8"/>
    </row>
    <row r="27" spans="1:37" s="7" customFormat="1" ht="18" customHeight="1">
      <c r="A27" s="119" t="s">
        <v>124</v>
      </c>
      <c r="B27" s="54" t="s">
        <v>16</v>
      </c>
      <c r="C27" s="32">
        <v>24.691666</v>
      </c>
      <c r="D27" s="60">
        <v>26.066666</v>
      </c>
      <c r="E27" s="60">
        <v>26.566666</v>
      </c>
      <c r="F27" s="60">
        <v>26.466666</v>
      </c>
      <c r="G27" s="60">
        <v>25.066666</v>
      </c>
      <c r="H27" s="60">
        <v>25.011111</v>
      </c>
      <c r="I27" s="60">
        <v>24.916666</v>
      </c>
      <c r="J27" s="60">
        <v>27</v>
      </c>
      <c r="K27" s="60">
        <v>27.25</v>
      </c>
      <c r="L27" s="60">
        <v>27.75</v>
      </c>
      <c r="M27" s="60">
        <v>25.986666</v>
      </c>
      <c r="N27" s="60">
        <v>24.811111</v>
      </c>
      <c r="O27" s="60">
        <v>24.644444</v>
      </c>
      <c r="P27" s="61">
        <v>23.44</v>
      </c>
      <c r="Q27" s="32">
        <f t="shared" si="0"/>
        <v>25.69</v>
      </c>
      <c r="R27" s="8"/>
      <c r="T27" s="119" t="s">
        <v>124</v>
      </c>
      <c r="U27" s="54" t="s">
        <v>16</v>
      </c>
      <c r="V27" s="32">
        <v>25.233333</v>
      </c>
      <c r="W27" s="60">
        <v>24.991666</v>
      </c>
      <c r="X27" s="60">
        <v>26.011111</v>
      </c>
      <c r="Y27" s="60">
        <v>25.3</v>
      </c>
      <c r="Z27" s="60">
        <v>23.816666</v>
      </c>
      <c r="AA27" s="60">
        <v>23.011111</v>
      </c>
      <c r="AB27" s="60">
        <v>24.483333</v>
      </c>
      <c r="AC27" s="60">
        <v>23.683333</v>
      </c>
      <c r="AD27" s="60">
        <v>24.75</v>
      </c>
      <c r="AE27" s="60">
        <v>27.416666</v>
      </c>
      <c r="AF27" s="60">
        <v>25.16</v>
      </c>
      <c r="AG27" s="60">
        <v>23.911111</v>
      </c>
      <c r="AH27" s="60">
        <v>25.088888</v>
      </c>
      <c r="AI27" s="61">
        <v>22.24</v>
      </c>
      <c r="AJ27" s="32">
        <f t="shared" si="1"/>
        <v>24.65</v>
      </c>
      <c r="AK27" s="8"/>
    </row>
    <row r="28" spans="1:37" s="7" customFormat="1" ht="18" customHeight="1">
      <c r="A28" s="119" t="s">
        <v>125</v>
      </c>
      <c r="B28" s="54" t="s">
        <v>16</v>
      </c>
      <c r="C28" s="32">
        <v>29.610416</v>
      </c>
      <c r="D28" s="60">
        <v>30.245833</v>
      </c>
      <c r="E28" s="60">
        <v>27.455555</v>
      </c>
      <c r="F28" s="60">
        <v>25.855555</v>
      </c>
      <c r="G28" s="60">
        <v>24.916666</v>
      </c>
      <c r="H28" s="60">
        <v>30.122222</v>
      </c>
      <c r="I28" s="60">
        <v>27.5</v>
      </c>
      <c r="J28" s="60">
        <v>24.116666</v>
      </c>
      <c r="K28" s="60">
        <v>26.566666</v>
      </c>
      <c r="L28" s="60">
        <v>32.75</v>
      </c>
      <c r="M28" s="60">
        <v>26.466666</v>
      </c>
      <c r="N28" s="60">
        <v>26.022222</v>
      </c>
      <c r="O28" s="60">
        <v>28.377777</v>
      </c>
      <c r="P28" s="61">
        <v>25.386666</v>
      </c>
      <c r="Q28" s="32">
        <f t="shared" si="0"/>
        <v>27.53</v>
      </c>
      <c r="R28" s="8"/>
      <c r="T28" s="119" t="s">
        <v>125</v>
      </c>
      <c r="U28" s="54" t="s">
        <v>16</v>
      </c>
      <c r="V28" s="32">
        <v>28.50625</v>
      </c>
      <c r="W28" s="60">
        <v>29.454166</v>
      </c>
      <c r="X28" s="60">
        <v>30.011111</v>
      </c>
      <c r="Y28" s="60">
        <v>25.188888</v>
      </c>
      <c r="Z28" s="60">
        <v>25.75</v>
      </c>
      <c r="AA28" s="60">
        <v>28.9</v>
      </c>
      <c r="AB28" s="60">
        <v>22.766666</v>
      </c>
      <c r="AC28" s="60">
        <v>25.183333</v>
      </c>
      <c r="AD28" s="60">
        <v>23.25</v>
      </c>
      <c r="AE28" s="60">
        <v>26.583333</v>
      </c>
      <c r="AF28" s="60">
        <v>26.56</v>
      </c>
      <c r="AG28" s="60">
        <v>28.088888</v>
      </c>
      <c r="AH28" s="60">
        <v>27.822222</v>
      </c>
      <c r="AI28" s="61">
        <v>26.186666</v>
      </c>
      <c r="AJ28" s="32">
        <f t="shared" si="1"/>
        <v>26.73</v>
      </c>
      <c r="AK28" s="8"/>
    </row>
    <row r="29" spans="1:37" s="7" customFormat="1" ht="18" customHeight="1">
      <c r="A29" s="119" t="s">
        <v>126</v>
      </c>
      <c r="B29" s="54" t="s">
        <v>16</v>
      </c>
      <c r="C29" s="32">
        <v>32.941666</v>
      </c>
      <c r="D29" s="60">
        <v>37.166666</v>
      </c>
      <c r="E29" s="60">
        <v>33.144444</v>
      </c>
      <c r="F29" s="60">
        <v>37.022222</v>
      </c>
      <c r="G29" s="60">
        <v>32.75</v>
      </c>
      <c r="H29" s="60">
        <v>36.344444</v>
      </c>
      <c r="I29" s="60">
        <v>33.366666</v>
      </c>
      <c r="J29" s="60">
        <v>36.366666</v>
      </c>
      <c r="K29" s="60">
        <v>32.416666</v>
      </c>
      <c r="L29" s="60">
        <v>34.416666</v>
      </c>
      <c r="M29" s="60">
        <v>34.693333</v>
      </c>
      <c r="N29" s="60">
        <v>34.088888</v>
      </c>
      <c r="O29" s="60">
        <v>33.822222</v>
      </c>
      <c r="P29" s="61">
        <v>32.786666</v>
      </c>
      <c r="Q29" s="32">
        <f t="shared" si="0"/>
        <v>34.38</v>
      </c>
      <c r="R29" s="8"/>
      <c r="T29" s="119" t="s">
        <v>126</v>
      </c>
      <c r="U29" s="54" t="s">
        <v>16</v>
      </c>
      <c r="V29" s="32">
        <v>30.766666</v>
      </c>
      <c r="W29" s="60">
        <v>33.333333</v>
      </c>
      <c r="X29" s="60">
        <v>33.255555</v>
      </c>
      <c r="Y29" s="60">
        <v>33.688888</v>
      </c>
      <c r="Z29" s="60">
        <v>31.05</v>
      </c>
      <c r="AA29" s="60">
        <v>30.455555</v>
      </c>
      <c r="AB29" s="60">
        <v>30.85</v>
      </c>
      <c r="AC29" s="60">
        <v>32.866666</v>
      </c>
      <c r="AD29" s="60">
        <v>32.75</v>
      </c>
      <c r="AE29" s="60">
        <v>35.25</v>
      </c>
      <c r="AF29" s="60">
        <v>32.86</v>
      </c>
      <c r="AG29" s="60">
        <v>30.8</v>
      </c>
      <c r="AH29" s="60">
        <v>31.933333</v>
      </c>
      <c r="AI29" s="61">
        <v>28.653333</v>
      </c>
      <c r="AJ29" s="32">
        <f t="shared" si="1"/>
        <v>32.04</v>
      </c>
      <c r="AK29" s="8"/>
    </row>
    <row r="30" spans="1:37" s="7" customFormat="1" ht="18" customHeight="1">
      <c r="A30" s="119" t="s">
        <v>127</v>
      </c>
      <c r="B30" s="54" t="s">
        <v>16</v>
      </c>
      <c r="C30" s="32">
        <v>37.341666</v>
      </c>
      <c r="D30" s="60">
        <v>43.075</v>
      </c>
      <c r="E30" s="60">
        <v>41.255555</v>
      </c>
      <c r="F30" s="60">
        <v>40.822222</v>
      </c>
      <c r="G30" s="60">
        <v>42.3</v>
      </c>
      <c r="H30" s="60">
        <v>44.666666</v>
      </c>
      <c r="I30" s="60">
        <v>39.3</v>
      </c>
      <c r="J30" s="60">
        <v>42.133333</v>
      </c>
      <c r="K30" s="60">
        <v>41.016666</v>
      </c>
      <c r="L30" s="60">
        <v>34.916666</v>
      </c>
      <c r="M30" s="60">
        <v>40.133333</v>
      </c>
      <c r="N30" s="60">
        <v>37.466666</v>
      </c>
      <c r="O30" s="60">
        <v>39.255555</v>
      </c>
      <c r="P30" s="61">
        <v>41.733333</v>
      </c>
      <c r="Q30" s="32">
        <f t="shared" si="0"/>
        <v>40.39</v>
      </c>
      <c r="R30" s="8"/>
      <c r="T30" s="119" t="s">
        <v>127</v>
      </c>
      <c r="U30" s="54" t="s">
        <v>16</v>
      </c>
      <c r="V30" s="32">
        <v>38.066666</v>
      </c>
      <c r="W30" s="60">
        <v>40.733333</v>
      </c>
      <c r="X30" s="60">
        <v>47.811111</v>
      </c>
      <c r="Y30" s="60">
        <v>44.688888</v>
      </c>
      <c r="Z30" s="60">
        <v>28.133333</v>
      </c>
      <c r="AA30" s="60">
        <v>36.233333</v>
      </c>
      <c r="AB30" s="60">
        <v>39.233333</v>
      </c>
      <c r="AC30" s="60">
        <v>41.416666</v>
      </c>
      <c r="AD30" s="60">
        <v>45.25</v>
      </c>
      <c r="AE30" s="60">
        <v>44.416666</v>
      </c>
      <c r="AF30" s="60">
        <v>36.76</v>
      </c>
      <c r="AG30" s="60">
        <v>39.355555</v>
      </c>
      <c r="AH30" s="60">
        <v>40.155555</v>
      </c>
      <c r="AI30" s="61">
        <v>35.726</v>
      </c>
      <c r="AJ30" s="32">
        <f t="shared" si="1"/>
        <v>39.86</v>
      </c>
      <c r="AK30" s="8"/>
    </row>
    <row r="31" spans="1:37" s="7" customFormat="1" ht="18" customHeight="1">
      <c r="A31" s="119" t="s">
        <v>128</v>
      </c>
      <c r="B31" s="54" t="s">
        <v>16</v>
      </c>
      <c r="C31" s="32">
        <v>12.691666</v>
      </c>
      <c r="D31" s="60">
        <v>13.833333</v>
      </c>
      <c r="E31" s="60">
        <v>14.122222</v>
      </c>
      <c r="F31" s="60">
        <v>12.633333</v>
      </c>
      <c r="G31" s="60">
        <v>12.4</v>
      </c>
      <c r="H31" s="60">
        <v>12.788888</v>
      </c>
      <c r="I31" s="60">
        <v>11.65</v>
      </c>
      <c r="J31" s="60">
        <v>12.366666</v>
      </c>
      <c r="K31" s="60">
        <v>10.75</v>
      </c>
      <c r="L31" s="60">
        <v>13.583333</v>
      </c>
      <c r="M31" s="60">
        <v>12.826666</v>
      </c>
      <c r="N31" s="60">
        <v>12.244444</v>
      </c>
      <c r="O31" s="60">
        <v>12.544444</v>
      </c>
      <c r="P31" s="61">
        <v>10.953333</v>
      </c>
      <c r="Q31" s="32">
        <f t="shared" si="0"/>
        <v>12.53</v>
      </c>
      <c r="R31" s="8"/>
      <c r="T31" s="119" t="s">
        <v>128</v>
      </c>
      <c r="U31" s="54" t="s">
        <v>16</v>
      </c>
      <c r="V31" s="32">
        <v>12.670833</v>
      </c>
      <c r="W31" s="60">
        <v>14.5</v>
      </c>
      <c r="X31" s="60">
        <v>14.011111</v>
      </c>
      <c r="Y31" s="60">
        <v>12.855555</v>
      </c>
      <c r="Z31" s="60">
        <v>14.066666</v>
      </c>
      <c r="AA31" s="60">
        <v>12.455555</v>
      </c>
      <c r="AB31" s="60">
        <v>11.833333</v>
      </c>
      <c r="AC31" s="60">
        <v>12.366666</v>
      </c>
      <c r="AD31" s="60">
        <v>10.583333</v>
      </c>
      <c r="AE31" s="60">
        <v>13.583333</v>
      </c>
      <c r="AF31" s="60">
        <v>13.193333</v>
      </c>
      <c r="AG31" s="60">
        <v>12.544444</v>
      </c>
      <c r="AH31" s="60">
        <v>12.433333</v>
      </c>
      <c r="AI31" s="61">
        <v>10.453333</v>
      </c>
      <c r="AJ31" s="32">
        <f t="shared" si="1"/>
        <v>12.68</v>
      </c>
      <c r="AK31" s="8"/>
    </row>
    <row r="32" spans="1:37" s="74" customFormat="1" ht="18" customHeight="1">
      <c r="A32" s="120"/>
      <c r="B32" s="67"/>
      <c r="C32" s="70"/>
      <c r="D32" s="116"/>
      <c r="E32" s="71"/>
      <c r="F32" s="116"/>
      <c r="G32" s="71"/>
      <c r="H32" s="71"/>
      <c r="I32" s="71"/>
      <c r="J32" s="71"/>
      <c r="K32" s="71"/>
      <c r="L32" s="71"/>
      <c r="M32" s="71"/>
      <c r="N32" s="71"/>
      <c r="O32" s="71"/>
      <c r="P32" s="72"/>
      <c r="Q32" s="117"/>
      <c r="R32" s="73"/>
      <c r="T32" s="120"/>
      <c r="U32" s="67"/>
      <c r="V32" s="70"/>
      <c r="W32" s="116"/>
      <c r="X32" s="71"/>
      <c r="Y32" s="116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J32" s="117"/>
      <c r="AK32" s="73"/>
    </row>
    <row r="33" spans="1:37" s="7" customFormat="1" ht="18" customHeight="1">
      <c r="A33" s="14" t="s">
        <v>69</v>
      </c>
      <c r="B33" s="55"/>
      <c r="C33" s="13"/>
      <c r="D33" s="13"/>
      <c r="E33" s="13"/>
      <c r="F33" s="13"/>
      <c r="G33" s="13"/>
      <c r="H33" s="13"/>
      <c r="I33" s="20"/>
      <c r="J33" s="13"/>
      <c r="K33" s="13"/>
      <c r="L33" s="13"/>
      <c r="M33" s="13"/>
      <c r="N33" s="13"/>
      <c r="O33" s="13"/>
      <c r="P33" s="13"/>
      <c r="Q33" s="13"/>
      <c r="R33" s="8"/>
      <c r="T33" s="14" t="s">
        <v>69</v>
      </c>
      <c r="U33" s="55"/>
      <c r="V33" s="13"/>
      <c r="W33" s="13"/>
      <c r="X33" s="13"/>
      <c r="Y33" s="13"/>
      <c r="Z33" s="13"/>
      <c r="AA33" s="13"/>
      <c r="AB33" s="20"/>
      <c r="AC33" s="13"/>
      <c r="AD33" s="13"/>
      <c r="AE33" s="13"/>
      <c r="AF33" s="13"/>
      <c r="AG33" s="13"/>
      <c r="AH33" s="13"/>
      <c r="AI33" s="13"/>
      <c r="AJ33" s="13"/>
      <c r="AK33" s="8"/>
    </row>
    <row r="34" spans="1:37" s="10" customFormat="1" ht="18" customHeight="1">
      <c r="A34" s="14" t="s">
        <v>70</v>
      </c>
      <c r="B34" s="55"/>
      <c r="C34" s="13"/>
      <c r="D34" s="13"/>
      <c r="E34" s="13"/>
      <c r="F34" s="13"/>
      <c r="G34" s="13"/>
      <c r="H34" s="13"/>
      <c r="I34" s="20"/>
      <c r="J34" s="13"/>
      <c r="K34" s="13"/>
      <c r="L34" s="13"/>
      <c r="M34" s="13"/>
      <c r="N34" s="13"/>
      <c r="O34" s="13"/>
      <c r="P34" s="13"/>
      <c r="Q34" s="13"/>
      <c r="R34" s="8"/>
      <c r="S34" s="7"/>
      <c r="T34" s="14" t="s">
        <v>70</v>
      </c>
      <c r="U34" s="55"/>
      <c r="V34" s="13"/>
      <c r="W34" s="13"/>
      <c r="X34" s="13"/>
      <c r="Y34" s="13"/>
      <c r="Z34" s="13"/>
      <c r="AA34" s="13"/>
      <c r="AB34" s="20"/>
      <c r="AC34" s="13"/>
      <c r="AD34" s="13"/>
      <c r="AE34" s="13"/>
      <c r="AF34" s="13"/>
      <c r="AG34" s="13"/>
      <c r="AH34" s="13"/>
      <c r="AI34" s="13"/>
      <c r="AJ34" s="13"/>
      <c r="AK34" s="8"/>
    </row>
    <row r="35" spans="1:37" s="10" customFormat="1" ht="18" customHeight="1">
      <c r="A35" s="14"/>
      <c r="B35" s="55"/>
      <c r="C35" s="13"/>
      <c r="D35" s="13"/>
      <c r="E35" s="13"/>
      <c r="F35" s="13"/>
      <c r="G35" s="13"/>
      <c r="H35" s="13"/>
      <c r="I35" s="20"/>
      <c r="J35" s="13"/>
      <c r="K35" s="13"/>
      <c r="L35" s="13"/>
      <c r="M35" s="13"/>
      <c r="N35" s="13"/>
      <c r="O35" s="13"/>
      <c r="P35" s="13"/>
      <c r="Q35" s="13"/>
      <c r="R35" s="8"/>
      <c r="S35" s="7"/>
      <c r="T35" s="14"/>
      <c r="U35" s="55"/>
      <c r="V35" s="13"/>
      <c r="W35" s="13"/>
      <c r="X35" s="13"/>
      <c r="Y35" s="13"/>
      <c r="Z35" s="13"/>
      <c r="AA35" s="13"/>
      <c r="AB35" s="20"/>
      <c r="AC35" s="13"/>
      <c r="AD35" s="13"/>
      <c r="AE35" s="13"/>
      <c r="AF35" s="13"/>
      <c r="AG35" s="13"/>
      <c r="AH35" s="13"/>
      <c r="AI35" s="13"/>
      <c r="AJ35" s="13"/>
      <c r="AK35" s="8"/>
    </row>
    <row r="36" spans="1:37" s="7" customFormat="1" ht="39" customHeight="1">
      <c r="A36" s="24" t="s">
        <v>131</v>
      </c>
      <c r="B36" s="33"/>
      <c r="C36" s="33"/>
      <c r="D36" s="33"/>
      <c r="E36" s="33"/>
      <c r="F36" s="33"/>
      <c r="G36" s="33"/>
      <c r="H36" s="33"/>
      <c r="I36" s="34"/>
      <c r="J36" s="33"/>
      <c r="K36" s="33"/>
      <c r="L36" s="33"/>
      <c r="M36" s="33"/>
      <c r="N36" s="33"/>
      <c r="O36" s="33"/>
      <c r="P36" s="33"/>
      <c r="Q36" s="33"/>
      <c r="R36" s="2"/>
      <c r="S36" s="2"/>
      <c r="T36" s="5"/>
      <c r="U36" s="5"/>
      <c r="V36" s="5"/>
      <c r="W36" s="5"/>
      <c r="X36" s="5"/>
      <c r="Y36" s="5"/>
      <c r="Z36" s="5"/>
      <c r="AA36" s="5"/>
      <c r="AB36" s="19"/>
      <c r="AC36" s="5"/>
      <c r="AD36" s="5"/>
      <c r="AE36" s="5"/>
      <c r="AF36" s="5"/>
      <c r="AG36" s="5"/>
      <c r="AH36" s="5"/>
      <c r="AI36" s="5"/>
      <c r="AJ36" s="5"/>
      <c r="AK36" s="2"/>
    </row>
    <row r="37" spans="1:37" s="7" customFormat="1" ht="39" customHeight="1">
      <c r="A37" s="25" t="s">
        <v>132</v>
      </c>
      <c r="B37" s="36"/>
      <c r="C37" s="36"/>
      <c r="D37" s="36"/>
      <c r="E37" s="36"/>
      <c r="F37" s="36"/>
      <c r="G37" s="36"/>
      <c r="H37" s="36"/>
      <c r="I37" s="37"/>
      <c r="J37" s="36"/>
      <c r="K37" s="36"/>
      <c r="L37" s="36"/>
      <c r="M37" s="36"/>
      <c r="N37" s="36"/>
      <c r="O37" s="36"/>
      <c r="P37" s="36"/>
      <c r="Q37" s="36"/>
      <c r="R37" s="62"/>
      <c r="S37" s="2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62"/>
    </row>
    <row r="38" spans="1:37" s="2" customFormat="1" ht="33" customHeight="1">
      <c r="A38" s="26"/>
      <c r="B38" s="27"/>
      <c r="C38" s="27"/>
      <c r="D38" s="27"/>
      <c r="E38" s="27"/>
      <c r="F38" s="27"/>
      <c r="G38" s="27"/>
      <c r="H38" s="27"/>
      <c r="I38" s="28"/>
      <c r="J38" s="27"/>
      <c r="K38" s="27"/>
      <c r="L38" s="27"/>
      <c r="M38" s="27"/>
      <c r="N38" s="27"/>
      <c r="O38" s="27"/>
      <c r="P38" s="29" t="s">
        <v>68</v>
      </c>
      <c r="Q38" s="30"/>
      <c r="R38" s="63"/>
      <c r="S38" s="15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6"/>
      <c r="AK38" s="63"/>
    </row>
    <row r="39" spans="1:37" s="2" customFormat="1" ht="39" customHeight="1">
      <c r="A39" s="39" t="s">
        <v>0</v>
      </c>
      <c r="B39" s="64"/>
      <c r="C39" s="41" t="s">
        <v>2</v>
      </c>
      <c r="D39" s="42" t="s">
        <v>3</v>
      </c>
      <c r="E39" s="42" t="s">
        <v>4</v>
      </c>
      <c r="F39" s="42" t="s">
        <v>5</v>
      </c>
      <c r="G39" s="42" t="s">
        <v>6</v>
      </c>
      <c r="H39" s="42" t="s">
        <v>7</v>
      </c>
      <c r="I39" s="43" t="s">
        <v>54</v>
      </c>
      <c r="J39" s="42" t="s">
        <v>8</v>
      </c>
      <c r="K39" s="42" t="s">
        <v>9</v>
      </c>
      <c r="L39" s="42" t="s">
        <v>10</v>
      </c>
      <c r="M39" s="42" t="s">
        <v>11</v>
      </c>
      <c r="N39" s="42" t="s">
        <v>12</v>
      </c>
      <c r="O39" s="42" t="s">
        <v>13</v>
      </c>
      <c r="P39" s="42" t="s">
        <v>14</v>
      </c>
      <c r="Q39" s="44" t="s">
        <v>15</v>
      </c>
      <c r="R39" s="65"/>
      <c r="S39" s="7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5"/>
    </row>
    <row r="40" spans="1:37" s="15" customFormat="1" ht="39" customHeight="1">
      <c r="A40" s="47" t="s">
        <v>37</v>
      </c>
      <c r="B40" s="57"/>
      <c r="C40" s="49" t="s">
        <v>39</v>
      </c>
      <c r="D40" s="50" t="s">
        <v>40</v>
      </c>
      <c r="E40" s="50" t="s">
        <v>41</v>
      </c>
      <c r="F40" s="50" t="s">
        <v>42</v>
      </c>
      <c r="G40" s="50" t="s">
        <v>43</v>
      </c>
      <c r="H40" s="50" t="s">
        <v>44</v>
      </c>
      <c r="I40" s="51" t="s">
        <v>45</v>
      </c>
      <c r="J40" s="50" t="s">
        <v>46</v>
      </c>
      <c r="K40" s="50" t="s">
        <v>47</v>
      </c>
      <c r="L40" s="50" t="s">
        <v>48</v>
      </c>
      <c r="M40" s="50" t="s">
        <v>49</v>
      </c>
      <c r="N40" s="50" t="s">
        <v>50</v>
      </c>
      <c r="O40" s="50" t="s">
        <v>51</v>
      </c>
      <c r="P40" s="50" t="s">
        <v>52</v>
      </c>
      <c r="Q40" s="52" t="s">
        <v>53</v>
      </c>
      <c r="R40" s="8"/>
      <c r="S40" s="7"/>
      <c r="T40" s="10"/>
      <c r="U40" s="11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8"/>
    </row>
    <row r="41" spans="1:37" s="7" customFormat="1" ht="18" customHeight="1">
      <c r="A41" s="58" t="s">
        <v>71</v>
      </c>
      <c r="B41" s="59"/>
      <c r="C41" s="32">
        <f>ROUND((C6/V6)*100,2)</f>
        <v>100.79</v>
      </c>
      <c r="D41" s="32">
        <f aca="true" t="shared" si="2" ref="D41:Q41">ROUND((D6/W6)*100,2)</f>
        <v>101.59</v>
      </c>
      <c r="E41" s="32">
        <f t="shared" si="2"/>
        <v>100.85</v>
      </c>
      <c r="F41" s="32">
        <f t="shared" si="2"/>
        <v>100.65</v>
      </c>
      <c r="G41" s="32">
        <f t="shared" si="2"/>
        <v>98.74</v>
      </c>
      <c r="H41" s="32">
        <f t="shared" si="2"/>
        <v>101</v>
      </c>
      <c r="I41" s="32">
        <f t="shared" si="2"/>
        <v>101.7</v>
      </c>
      <c r="J41" s="32">
        <f t="shared" si="2"/>
        <v>101.35</v>
      </c>
      <c r="K41" s="32">
        <f t="shared" si="2"/>
        <v>100.61</v>
      </c>
      <c r="L41" s="32">
        <f t="shared" si="2"/>
        <v>101.36</v>
      </c>
      <c r="M41" s="32">
        <f t="shared" si="2"/>
        <v>101.25</v>
      </c>
      <c r="N41" s="32">
        <f t="shared" si="2"/>
        <v>98.07</v>
      </c>
      <c r="O41" s="32">
        <f t="shared" si="2"/>
        <v>100.41</v>
      </c>
      <c r="P41" s="32">
        <f t="shared" si="2"/>
        <v>101.85</v>
      </c>
      <c r="Q41" s="32">
        <f t="shared" si="2"/>
        <v>100.73</v>
      </c>
      <c r="R41" s="8"/>
      <c r="T41" s="10"/>
      <c r="U41" s="11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8"/>
    </row>
    <row r="42" spans="1:37" s="7" customFormat="1" ht="18" customHeight="1">
      <c r="A42" s="58" t="s">
        <v>72</v>
      </c>
      <c r="B42" s="59"/>
      <c r="C42" s="32">
        <f aca="true" t="shared" si="3" ref="C42:Q42">ROUND((C7/V7)*100,2)</f>
        <v>100.24</v>
      </c>
      <c r="D42" s="32">
        <f t="shared" si="3"/>
        <v>99.92</v>
      </c>
      <c r="E42" s="32">
        <f t="shared" si="3"/>
        <v>100.87</v>
      </c>
      <c r="F42" s="32">
        <f t="shared" si="3"/>
        <v>97.61</v>
      </c>
      <c r="G42" s="32">
        <f t="shared" si="3"/>
        <v>100.02</v>
      </c>
      <c r="H42" s="32">
        <f t="shared" si="3"/>
        <v>95.46</v>
      </c>
      <c r="I42" s="32">
        <f t="shared" si="3"/>
        <v>94.22</v>
      </c>
      <c r="J42" s="32">
        <f t="shared" si="3"/>
        <v>94.5</v>
      </c>
      <c r="K42" s="32">
        <f t="shared" si="3"/>
        <v>95.91</v>
      </c>
      <c r="L42" s="32">
        <f t="shared" si="3"/>
        <v>100</v>
      </c>
      <c r="M42" s="32">
        <f t="shared" si="3"/>
        <v>101.7</v>
      </c>
      <c r="N42" s="32">
        <f t="shared" si="3"/>
        <v>100.23</v>
      </c>
      <c r="O42" s="32">
        <f t="shared" si="3"/>
        <v>100.73</v>
      </c>
      <c r="P42" s="32">
        <f t="shared" si="3"/>
        <v>104.96</v>
      </c>
      <c r="Q42" s="32">
        <f t="shared" si="3"/>
        <v>98.94</v>
      </c>
      <c r="R42" s="8"/>
      <c r="T42" s="10"/>
      <c r="U42" s="11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8"/>
    </row>
    <row r="43" spans="1:37" s="7" customFormat="1" ht="18" customHeight="1">
      <c r="A43" s="58" t="s">
        <v>73</v>
      </c>
      <c r="B43" s="59"/>
      <c r="C43" s="32">
        <f aca="true" t="shared" si="4" ref="C43:Q43">ROUND((C8/V8)*100,2)</f>
        <v>101.42</v>
      </c>
      <c r="D43" s="32">
        <f t="shared" si="4"/>
        <v>98.58</v>
      </c>
      <c r="E43" s="32">
        <f t="shared" si="4"/>
        <v>106.4</v>
      </c>
      <c r="F43" s="32">
        <f t="shared" si="4"/>
        <v>96.76</v>
      </c>
      <c r="G43" s="32">
        <f t="shared" si="4"/>
        <v>101.27</v>
      </c>
      <c r="H43" s="32">
        <f t="shared" si="4"/>
        <v>97.58</v>
      </c>
      <c r="I43" s="32">
        <f t="shared" si="4"/>
        <v>97.03</v>
      </c>
      <c r="J43" s="32">
        <f t="shared" si="4"/>
        <v>98.52</v>
      </c>
      <c r="K43" s="32">
        <f t="shared" si="4"/>
        <v>96.86</v>
      </c>
      <c r="L43" s="32">
        <f t="shared" si="4"/>
        <v>100.61</v>
      </c>
      <c r="M43" s="32">
        <f t="shared" si="4"/>
        <v>101.19</v>
      </c>
      <c r="N43" s="32">
        <f t="shared" si="4"/>
        <v>100</v>
      </c>
      <c r="O43" s="32">
        <f t="shared" si="4"/>
        <v>100.75</v>
      </c>
      <c r="P43" s="32">
        <f t="shared" si="4"/>
        <v>99.17</v>
      </c>
      <c r="Q43" s="32">
        <f t="shared" si="4"/>
        <v>99.72</v>
      </c>
      <c r="R43" s="8"/>
      <c r="T43" s="10"/>
      <c r="U43" s="11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8"/>
    </row>
    <row r="44" spans="1:37" s="7" customFormat="1" ht="18" customHeight="1">
      <c r="A44" s="58" t="s">
        <v>74</v>
      </c>
      <c r="B44" s="59"/>
      <c r="C44" s="32">
        <f aca="true" t="shared" si="5" ref="C44:Q44">ROUND((C9/V9)*100,2)</f>
        <v>109.49</v>
      </c>
      <c r="D44" s="32">
        <f t="shared" si="5"/>
        <v>108.2</v>
      </c>
      <c r="E44" s="32">
        <f t="shared" si="5"/>
        <v>105.32</v>
      </c>
      <c r="F44" s="32">
        <f t="shared" si="5"/>
        <v>103.4</v>
      </c>
      <c r="G44" s="32">
        <f t="shared" si="5"/>
        <v>104.93</v>
      </c>
      <c r="H44" s="32">
        <f t="shared" si="5"/>
        <v>100.97</v>
      </c>
      <c r="I44" s="32">
        <f t="shared" si="5"/>
        <v>103.46</v>
      </c>
      <c r="J44" s="32">
        <f t="shared" si="5"/>
        <v>99.11</v>
      </c>
      <c r="K44" s="32">
        <f t="shared" si="5"/>
        <v>106.19</v>
      </c>
      <c r="L44" s="32">
        <f t="shared" si="5"/>
        <v>102.96</v>
      </c>
      <c r="M44" s="32">
        <f t="shared" si="5"/>
        <v>104.82</v>
      </c>
      <c r="N44" s="32">
        <f t="shared" si="5"/>
        <v>99.98</v>
      </c>
      <c r="O44" s="32">
        <f t="shared" si="5"/>
        <v>102.28</v>
      </c>
      <c r="P44" s="32">
        <f t="shared" si="5"/>
        <v>107.94</v>
      </c>
      <c r="Q44" s="32">
        <f t="shared" si="5"/>
        <v>104.18</v>
      </c>
      <c r="R44" s="8"/>
      <c r="T44" s="10"/>
      <c r="U44" s="11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8"/>
    </row>
    <row r="45" spans="1:36" s="7" customFormat="1" ht="18" customHeight="1">
      <c r="A45" s="58" t="s">
        <v>75</v>
      </c>
      <c r="B45" s="59"/>
      <c r="C45" s="32">
        <f aca="true" t="shared" si="6" ref="C45:Q45">ROUND((C10/V10)*100,2)</f>
        <v>100.23</v>
      </c>
      <c r="D45" s="32">
        <f t="shared" si="6"/>
        <v>104.51</v>
      </c>
      <c r="E45" s="32">
        <f t="shared" si="6"/>
        <v>101.26</v>
      </c>
      <c r="F45" s="32">
        <f t="shared" si="6"/>
        <v>105.55</v>
      </c>
      <c r="G45" s="32">
        <f t="shared" si="6"/>
        <v>97.67</v>
      </c>
      <c r="H45" s="32">
        <f t="shared" si="6"/>
        <v>96.76</v>
      </c>
      <c r="I45" s="32">
        <f t="shared" si="6"/>
        <v>108.58</v>
      </c>
      <c r="J45" s="32">
        <f t="shared" si="6"/>
        <v>100</v>
      </c>
      <c r="K45" s="32">
        <f t="shared" si="6"/>
        <v>100.9</v>
      </c>
      <c r="L45" s="32">
        <f t="shared" si="6"/>
        <v>105.74</v>
      </c>
      <c r="M45" s="32">
        <f t="shared" si="6"/>
        <v>100.74</v>
      </c>
      <c r="N45" s="32">
        <f t="shared" si="6"/>
        <v>101.45</v>
      </c>
      <c r="O45" s="32">
        <f t="shared" si="6"/>
        <v>100.26</v>
      </c>
      <c r="P45" s="32">
        <f t="shared" si="6"/>
        <v>97.28</v>
      </c>
      <c r="Q45" s="32">
        <f t="shared" si="6"/>
        <v>101.46</v>
      </c>
      <c r="T45" s="10"/>
      <c r="U45" s="11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7" s="7" customFormat="1" ht="18" customHeight="1">
      <c r="A46" s="58" t="s">
        <v>76</v>
      </c>
      <c r="B46" s="59"/>
      <c r="C46" s="32">
        <f aca="true" t="shared" si="7" ref="C46:Q46">ROUND((C11/V11)*100,2)</f>
        <v>97.09</v>
      </c>
      <c r="D46" s="32">
        <f t="shared" si="7"/>
        <v>96.21</v>
      </c>
      <c r="E46" s="32">
        <f t="shared" si="7"/>
        <v>96.68</v>
      </c>
      <c r="F46" s="32">
        <f t="shared" si="7"/>
        <v>96.42</v>
      </c>
      <c r="G46" s="32">
        <f t="shared" si="7"/>
        <v>100</v>
      </c>
      <c r="H46" s="32">
        <f t="shared" si="7"/>
        <v>104.76</v>
      </c>
      <c r="I46" s="32">
        <f t="shared" si="7"/>
        <v>100.12</v>
      </c>
      <c r="J46" s="32">
        <f t="shared" si="7"/>
        <v>97.95</v>
      </c>
      <c r="K46" s="32">
        <f t="shared" si="7"/>
        <v>100</v>
      </c>
      <c r="L46" s="32">
        <f t="shared" si="7"/>
        <v>99.45</v>
      </c>
      <c r="M46" s="32">
        <f t="shared" si="7"/>
        <v>101.17</v>
      </c>
      <c r="N46" s="32">
        <f t="shared" si="7"/>
        <v>100.55</v>
      </c>
      <c r="O46" s="32">
        <f t="shared" si="7"/>
        <v>97.57</v>
      </c>
      <c r="P46" s="32">
        <f t="shared" si="7"/>
        <v>98.27</v>
      </c>
      <c r="Q46" s="32">
        <f t="shared" si="7"/>
        <v>98.96</v>
      </c>
      <c r="R46" s="8"/>
      <c r="T46" s="10"/>
      <c r="U46" s="11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8"/>
    </row>
    <row r="47" spans="1:37" s="7" customFormat="1" ht="18" customHeight="1">
      <c r="A47" s="58" t="s">
        <v>77</v>
      </c>
      <c r="B47" s="59"/>
      <c r="C47" s="32">
        <f aca="true" t="shared" si="8" ref="C47:Q47">ROUND((C12/V12)*100,2)</f>
        <v>102.05</v>
      </c>
      <c r="D47" s="32">
        <f t="shared" si="8"/>
        <v>102.26</v>
      </c>
      <c r="E47" s="32">
        <f t="shared" si="8"/>
        <v>99.23</v>
      </c>
      <c r="F47" s="32">
        <f t="shared" si="8"/>
        <v>100</v>
      </c>
      <c r="G47" s="32">
        <f t="shared" si="8"/>
        <v>109.03</v>
      </c>
      <c r="H47" s="32">
        <f t="shared" si="8"/>
        <v>95.66</v>
      </c>
      <c r="I47" s="32">
        <f t="shared" si="8"/>
        <v>102.34</v>
      </c>
      <c r="J47" s="32">
        <f t="shared" si="8"/>
        <v>100</v>
      </c>
      <c r="K47" s="32">
        <f t="shared" si="8"/>
        <v>100</v>
      </c>
      <c r="L47" s="32">
        <f t="shared" si="8"/>
        <v>101.18</v>
      </c>
      <c r="M47" s="32">
        <f t="shared" si="8"/>
        <v>100</v>
      </c>
      <c r="N47" s="32">
        <f t="shared" si="8"/>
        <v>99.16</v>
      </c>
      <c r="O47" s="32">
        <f t="shared" si="8"/>
        <v>96.35</v>
      </c>
      <c r="P47" s="32">
        <f t="shared" si="8"/>
        <v>98.24</v>
      </c>
      <c r="Q47" s="32">
        <f t="shared" si="8"/>
        <v>100.3</v>
      </c>
      <c r="R47" s="8"/>
      <c r="T47" s="10"/>
      <c r="U47" s="11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8"/>
    </row>
    <row r="48" spans="1:37" s="7" customFormat="1" ht="18" customHeight="1">
      <c r="A48" s="58" t="s">
        <v>78</v>
      </c>
      <c r="B48" s="59"/>
      <c r="C48" s="32">
        <f aca="true" t="shared" si="9" ref="C48:Q48">ROUND((C13/V13)*100,2)</f>
        <v>96.87</v>
      </c>
      <c r="D48" s="32">
        <f t="shared" si="9"/>
        <v>98.35</v>
      </c>
      <c r="E48" s="32">
        <f t="shared" si="9"/>
        <v>96.74</v>
      </c>
      <c r="F48" s="32">
        <f t="shared" si="9"/>
        <v>99.91</v>
      </c>
      <c r="G48" s="32">
        <f t="shared" si="9"/>
        <v>99.02</v>
      </c>
      <c r="H48" s="32">
        <f t="shared" si="9"/>
        <v>96.88</v>
      </c>
      <c r="I48" s="32">
        <f t="shared" si="9"/>
        <v>106.25</v>
      </c>
      <c r="J48" s="32">
        <f t="shared" si="9"/>
        <v>100</v>
      </c>
      <c r="K48" s="32">
        <f t="shared" si="9"/>
        <v>100</v>
      </c>
      <c r="L48" s="32">
        <f t="shared" si="9"/>
        <v>100</v>
      </c>
      <c r="M48" s="32">
        <f t="shared" si="9"/>
        <v>104.45</v>
      </c>
      <c r="N48" s="32">
        <f t="shared" si="9"/>
        <v>94.95</v>
      </c>
      <c r="O48" s="32">
        <f t="shared" si="9"/>
        <v>107.9</v>
      </c>
      <c r="P48" s="32">
        <f t="shared" si="9"/>
        <v>101.98</v>
      </c>
      <c r="Q48" s="32">
        <f t="shared" si="9"/>
        <v>100.16</v>
      </c>
      <c r="R48" s="8"/>
      <c r="T48" s="10"/>
      <c r="U48" s="11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8"/>
    </row>
    <row r="49" spans="1:36" s="7" customFormat="1" ht="18" customHeight="1">
      <c r="A49" s="58" t="s">
        <v>79</v>
      </c>
      <c r="B49" s="59"/>
      <c r="C49" s="32">
        <f aca="true" t="shared" si="10" ref="C49:Q49">ROUND((C14/V14)*100,2)</f>
        <v>96.12</v>
      </c>
      <c r="D49" s="32">
        <f t="shared" si="10"/>
        <v>97.77</v>
      </c>
      <c r="E49" s="32">
        <f t="shared" si="10"/>
        <v>97.34</v>
      </c>
      <c r="F49" s="32">
        <f t="shared" si="10"/>
        <v>96.24</v>
      </c>
      <c r="G49" s="32">
        <f t="shared" si="10"/>
        <v>100</v>
      </c>
      <c r="H49" s="32">
        <f t="shared" si="10"/>
        <v>95.79</v>
      </c>
      <c r="I49" s="32">
        <f t="shared" si="10"/>
        <v>99.08</v>
      </c>
      <c r="J49" s="32">
        <f t="shared" si="10"/>
        <v>100.9</v>
      </c>
      <c r="K49" s="32">
        <f t="shared" si="10"/>
        <v>102.69</v>
      </c>
      <c r="L49" s="32">
        <f t="shared" si="10"/>
        <v>101.79</v>
      </c>
      <c r="M49" s="32">
        <f t="shared" si="10"/>
        <v>95.95</v>
      </c>
      <c r="N49" s="32">
        <f t="shared" si="10"/>
        <v>100</v>
      </c>
      <c r="O49" s="32">
        <f t="shared" si="10"/>
        <v>100</v>
      </c>
      <c r="P49" s="32">
        <f t="shared" si="10"/>
        <v>98.28</v>
      </c>
      <c r="Q49" s="32">
        <f t="shared" si="10"/>
        <v>98.72</v>
      </c>
      <c r="T49" s="10"/>
      <c r="U49" s="11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7" s="7" customFormat="1" ht="18" customHeight="1">
      <c r="A50" s="58" t="s">
        <v>80</v>
      </c>
      <c r="B50" s="59"/>
      <c r="C50" s="32">
        <f aca="true" t="shared" si="11" ref="C50:Q50">ROUND((C15/V15)*100,2)</f>
        <v>98.06</v>
      </c>
      <c r="D50" s="32">
        <f t="shared" si="11"/>
        <v>99.41</v>
      </c>
      <c r="E50" s="32">
        <f t="shared" si="11"/>
        <v>95.01</v>
      </c>
      <c r="F50" s="32">
        <f t="shared" si="11"/>
        <v>100</v>
      </c>
      <c r="G50" s="32">
        <f t="shared" si="11"/>
        <v>99.63</v>
      </c>
      <c r="H50" s="32">
        <f t="shared" si="11"/>
        <v>97.55</v>
      </c>
      <c r="I50" s="32">
        <f t="shared" si="11"/>
        <v>106.25</v>
      </c>
      <c r="J50" s="32">
        <f t="shared" si="11"/>
        <v>100.89</v>
      </c>
      <c r="K50" s="32">
        <f t="shared" si="11"/>
        <v>100.69</v>
      </c>
      <c r="L50" s="32">
        <f t="shared" si="11"/>
        <v>98.62</v>
      </c>
      <c r="M50" s="32">
        <f t="shared" si="11"/>
        <v>97.84</v>
      </c>
      <c r="N50" s="32">
        <f t="shared" si="11"/>
        <v>100.59</v>
      </c>
      <c r="O50" s="32">
        <f t="shared" si="11"/>
        <v>102.89</v>
      </c>
      <c r="P50" s="32">
        <f t="shared" si="11"/>
        <v>104.27</v>
      </c>
      <c r="Q50" s="32">
        <f t="shared" si="11"/>
        <v>100.04</v>
      </c>
      <c r="R50" s="8"/>
      <c r="T50" s="10"/>
      <c r="U50" s="11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8"/>
    </row>
    <row r="51" spans="1:36" s="7" customFormat="1" ht="18" customHeight="1">
      <c r="A51" s="58" t="s">
        <v>81</v>
      </c>
      <c r="B51" s="59"/>
      <c r="C51" s="32">
        <f aca="true" t="shared" si="12" ref="C51:Q51">ROUND((C16/V16)*100,2)</f>
        <v>105.07</v>
      </c>
      <c r="D51" s="32">
        <f t="shared" si="12"/>
        <v>102.51</v>
      </c>
      <c r="E51" s="32">
        <f t="shared" si="12"/>
        <v>99.91</v>
      </c>
      <c r="F51" s="32">
        <f t="shared" si="12"/>
        <v>108.24</v>
      </c>
      <c r="G51" s="32">
        <f t="shared" si="12"/>
        <v>102.97</v>
      </c>
      <c r="H51" s="32">
        <f t="shared" si="12"/>
        <v>104.33</v>
      </c>
      <c r="I51" s="32">
        <f t="shared" si="12"/>
        <v>101.44</v>
      </c>
      <c r="J51" s="32">
        <f t="shared" si="12"/>
        <v>101.32</v>
      </c>
      <c r="K51" s="32">
        <f t="shared" si="12"/>
        <v>104.52</v>
      </c>
      <c r="L51" s="32">
        <f t="shared" si="12"/>
        <v>100</v>
      </c>
      <c r="M51" s="32">
        <f t="shared" si="12"/>
        <v>96.86</v>
      </c>
      <c r="N51" s="32">
        <f t="shared" si="12"/>
        <v>99.45</v>
      </c>
      <c r="O51" s="32">
        <f t="shared" si="12"/>
        <v>100.84</v>
      </c>
      <c r="P51" s="32">
        <f t="shared" si="12"/>
        <v>101.69</v>
      </c>
      <c r="Q51" s="32">
        <f t="shared" si="12"/>
        <v>101.92</v>
      </c>
      <c r="T51" s="10"/>
      <c r="U51" s="11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1:36" s="7" customFormat="1" ht="18" customHeight="1">
      <c r="A52" s="58" t="s">
        <v>82</v>
      </c>
      <c r="B52" s="59"/>
      <c r="C52" s="32">
        <f aca="true" t="shared" si="13" ref="C52:Q52">ROUND((C17/V17)*100,2)</f>
        <v>98.37</v>
      </c>
      <c r="D52" s="32">
        <f t="shared" si="13"/>
        <v>100.61</v>
      </c>
      <c r="E52" s="32">
        <f t="shared" si="13"/>
        <v>102.91</v>
      </c>
      <c r="F52" s="32">
        <f t="shared" si="13"/>
        <v>102.41</v>
      </c>
      <c r="G52" s="32">
        <f t="shared" si="13"/>
        <v>105.22</v>
      </c>
      <c r="H52" s="32">
        <f t="shared" si="13"/>
        <v>100</v>
      </c>
      <c r="I52" s="32">
        <f t="shared" si="13"/>
        <v>100.89</v>
      </c>
      <c r="J52" s="32">
        <f t="shared" si="13"/>
        <v>99.07</v>
      </c>
      <c r="K52" s="32">
        <f t="shared" si="13"/>
        <v>101.88</v>
      </c>
      <c r="L52" s="32">
        <f t="shared" si="13"/>
        <v>98.41</v>
      </c>
      <c r="M52" s="32">
        <f t="shared" si="13"/>
        <v>101.12</v>
      </c>
      <c r="N52" s="32">
        <f t="shared" si="13"/>
        <v>98.79</v>
      </c>
      <c r="O52" s="32">
        <f t="shared" si="13"/>
        <v>100.75</v>
      </c>
      <c r="P52" s="32">
        <f t="shared" si="13"/>
        <v>100.54</v>
      </c>
      <c r="Q52" s="32">
        <f t="shared" si="13"/>
        <v>100.77</v>
      </c>
      <c r="T52" s="10"/>
      <c r="U52" s="11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7" s="7" customFormat="1" ht="18" customHeight="1">
      <c r="A53" s="58" t="s">
        <v>83</v>
      </c>
      <c r="B53" s="59"/>
      <c r="C53" s="32">
        <f aca="true" t="shared" si="14" ref="C53:Q53">ROUND((C18/V18)*100,2)</f>
        <v>99.78</v>
      </c>
      <c r="D53" s="32">
        <f t="shared" si="14"/>
        <v>102.08</v>
      </c>
      <c r="E53" s="32">
        <f t="shared" si="14"/>
        <v>100.33</v>
      </c>
      <c r="F53" s="32">
        <f t="shared" si="14"/>
        <v>105.04</v>
      </c>
      <c r="G53" s="32">
        <f t="shared" si="14"/>
        <v>100.94</v>
      </c>
      <c r="H53" s="32">
        <f t="shared" si="14"/>
        <v>101.26</v>
      </c>
      <c r="I53" s="32">
        <f t="shared" si="14"/>
        <v>93.43</v>
      </c>
      <c r="J53" s="32">
        <f t="shared" si="14"/>
        <v>92.64</v>
      </c>
      <c r="K53" s="32">
        <f t="shared" si="14"/>
        <v>96.15</v>
      </c>
      <c r="L53" s="32">
        <f t="shared" si="14"/>
        <v>101.21</v>
      </c>
      <c r="M53" s="32">
        <f t="shared" si="14"/>
        <v>99.57</v>
      </c>
      <c r="N53" s="32">
        <f t="shared" si="14"/>
        <v>101.06</v>
      </c>
      <c r="O53" s="32">
        <f t="shared" si="14"/>
        <v>96.07</v>
      </c>
      <c r="P53" s="32">
        <f t="shared" si="14"/>
        <v>100.28</v>
      </c>
      <c r="Q53" s="32">
        <f t="shared" si="14"/>
        <v>99.27</v>
      </c>
      <c r="R53" s="21"/>
      <c r="S53" s="21"/>
      <c r="T53" s="12"/>
      <c r="U53" s="2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21"/>
    </row>
    <row r="54" spans="1:37" s="7" customFormat="1" ht="18" customHeight="1">
      <c r="A54" s="58" t="s">
        <v>101</v>
      </c>
      <c r="B54" s="59"/>
      <c r="C54" s="32">
        <f aca="true" t="shared" si="15" ref="C54:Q54">ROUND((C19/V19)*100,2)</f>
        <v>100.95</v>
      </c>
      <c r="D54" s="32">
        <f t="shared" si="15"/>
        <v>100</v>
      </c>
      <c r="E54" s="32">
        <f t="shared" si="15"/>
        <v>100</v>
      </c>
      <c r="F54" s="32">
        <f t="shared" si="15"/>
        <v>100</v>
      </c>
      <c r="G54" s="32">
        <f t="shared" si="15"/>
        <v>100</v>
      </c>
      <c r="H54" s="32">
        <f t="shared" si="15"/>
        <v>100</v>
      </c>
      <c r="I54" s="32">
        <f t="shared" si="15"/>
        <v>100</v>
      </c>
      <c r="J54" s="32">
        <f t="shared" si="15"/>
        <v>102.38</v>
      </c>
      <c r="K54" s="32">
        <f t="shared" si="15"/>
        <v>100</v>
      </c>
      <c r="L54" s="32">
        <f t="shared" si="15"/>
        <v>100</v>
      </c>
      <c r="M54" s="32">
        <f t="shared" si="15"/>
        <v>99.51</v>
      </c>
      <c r="N54" s="32">
        <f t="shared" si="15"/>
        <v>100</v>
      </c>
      <c r="O54" s="32">
        <f t="shared" si="15"/>
        <v>100</v>
      </c>
      <c r="P54" s="32">
        <f t="shared" si="15"/>
        <v>100.24</v>
      </c>
      <c r="Q54" s="32">
        <f t="shared" si="15"/>
        <v>100.22</v>
      </c>
      <c r="R54"/>
      <c r="S54"/>
      <c r="T54"/>
      <c r="U54" s="1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17" ht="18" customHeight="1">
      <c r="A55" s="58" t="s">
        <v>84</v>
      </c>
      <c r="B55" s="59"/>
      <c r="C55" s="32">
        <f aca="true" t="shared" si="16" ref="C55:Q55">ROUND((C20/V20)*100,2)</f>
        <v>100</v>
      </c>
      <c r="D55" s="32">
        <f t="shared" si="16"/>
        <v>100</v>
      </c>
      <c r="E55" s="32">
        <f t="shared" si="16"/>
        <v>100</v>
      </c>
      <c r="F55" s="32">
        <f t="shared" si="16"/>
        <v>100</v>
      </c>
      <c r="G55" s="32">
        <f t="shared" si="16"/>
        <v>100</v>
      </c>
      <c r="H55" s="32">
        <f t="shared" si="16"/>
        <v>100</v>
      </c>
      <c r="I55" s="32">
        <f t="shared" si="16"/>
        <v>100</v>
      </c>
      <c r="J55" s="32">
        <f t="shared" si="16"/>
        <v>100</v>
      </c>
      <c r="K55" s="32">
        <f t="shared" si="16"/>
        <v>100</v>
      </c>
      <c r="L55" s="32">
        <f t="shared" si="16"/>
        <v>100</v>
      </c>
      <c r="M55" s="32">
        <f t="shared" si="16"/>
        <v>100</v>
      </c>
      <c r="N55" s="32">
        <f t="shared" si="16"/>
        <v>100.58</v>
      </c>
      <c r="O55" s="32">
        <f t="shared" si="16"/>
        <v>100</v>
      </c>
      <c r="P55" s="32">
        <f t="shared" si="16"/>
        <v>100</v>
      </c>
      <c r="Q55" s="32">
        <f t="shared" si="16"/>
        <v>100.02</v>
      </c>
    </row>
    <row r="56" spans="1:17" ht="18" customHeight="1">
      <c r="A56" s="58" t="s">
        <v>85</v>
      </c>
      <c r="B56" s="59"/>
      <c r="C56" s="32">
        <f aca="true" t="shared" si="17" ref="C56:Q56">ROUND((C21/V21)*100,2)</f>
        <v>107.6</v>
      </c>
      <c r="D56" s="32">
        <f t="shared" si="17"/>
        <v>107.38</v>
      </c>
      <c r="E56" s="32">
        <f t="shared" si="17"/>
        <v>106.25</v>
      </c>
      <c r="F56" s="32">
        <f t="shared" si="17"/>
        <v>110.82</v>
      </c>
      <c r="G56" s="32">
        <f t="shared" si="17"/>
        <v>105.09</v>
      </c>
      <c r="H56" s="32">
        <f t="shared" si="17"/>
        <v>105.07</v>
      </c>
      <c r="I56" s="32">
        <f t="shared" si="17"/>
        <v>107.86</v>
      </c>
      <c r="J56" s="32">
        <f t="shared" si="17"/>
        <v>104.67</v>
      </c>
      <c r="K56" s="32">
        <f t="shared" si="17"/>
        <v>105.82</v>
      </c>
      <c r="L56" s="32">
        <f t="shared" si="17"/>
        <v>105.04</v>
      </c>
      <c r="M56" s="32">
        <f t="shared" si="17"/>
        <v>104.15</v>
      </c>
      <c r="N56" s="32">
        <f t="shared" si="17"/>
        <v>101.42</v>
      </c>
      <c r="O56" s="32">
        <f t="shared" si="17"/>
        <v>104.69</v>
      </c>
      <c r="P56" s="32">
        <f t="shared" si="17"/>
        <v>98.61</v>
      </c>
      <c r="Q56" s="32">
        <f t="shared" si="17"/>
        <v>105.26</v>
      </c>
    </row>
    <row r="57" spans="1:17" ht="18" customHeight="1">
      <c r="A57" s="58" t="s">
        <v>86</v>
      </c>
      <c r="B57" s="59"/>
      <c r="C57" s="32">
        <f aca="true" t="shared" si="18" ref="C57:Q57">ROUND((C22/V22)*100,2)</f>
        <v>98.3</v>
      </c>
      <c r="D57" s="32">
        <f t="shared" si="18"/>
        <v>100</v>
      </c>
      <c r="E57" s="32">
        <f t="shared" si="18"/>
        <v>100.01</v>
      </c>
      <c r="F57" s="32">
        <f t="shared" si="18"/>
        <v>99.17</v>
      </c>
      <c r="G57" s="32">
        <f t="shared" si="18"/>
        <v>106.66</v>
      </c>
      <c r="H57" s="32">
        <f t="shared" si="18"/>
        <v>101.79</v>
      </c>
      <c r="I57" s="32">
        <f t="shared" si="18"/>
        <v>96.25</v>
      </c>
      <c r="J57" s="32">
        <f t="shared" si="18"/>
        <v>92.61</v>
      </c>
      <c r="K57" s="32">
        <f t="shared" si="18"/>
        <v>100.02</v>
      </c>
      <c r="L57" s="32">
        <f t="shared" si="18"/>
        <v>94.95</v>
      </c>
      <c r="M57" s="32">
        <f t="shared" si="18"/>
        <v>98.9</v>
      </c>
      <c r="N57" s="32">
        <f t="shared" si="18"/>
        <v>99.11</v>
      </c>
      <c r="O57" s="32">
        <f t="shared" si="18"/>
        <v>98.35</v>
      </c>
      <c r="P57" s="32">
        <f t="shared" si="18"/>
        <v>101.05</v>
      </c>
      <c r="Q57" s="32">
        <f t="shared" si="18"/>
        <v>99.08</v>
      </c>
    </row>
    <row r="58" spans="1:17" ht="18" customHeight="1">
      <c r="A58" s="58" t="s">
        <v>87</v>
      </c>
      <c r="B58" s="59"/>
      <c r="C58" s="32">
        <f aca="true" t="shared" si="19" ref="C58:Q58">ROUND((C23/V23)*100,2)</f>
        <v>100.97</v>
      </c>
      <c r="D58" s="32">
        <f t="shared" si="19"/>
        <v>102.4</v>
      </c>
      <c r="E58" s="32">
        <f t="shared" si="19"/>
        <v>100</v>
      </c>
      <c r="F58" s="32">
        <f t="shared" si="19"/>
        <v>100.87</v>
      </c>
      <c r="G58" s="32">
        <f t="shared" si="19"/>
        <v>105.53</v>
      </c>
      <c r="H58" s="32">
        <f t="shared" si="19"/>
        <v>100</v>
      </c>
      <c r="I58" s="32">
        <f t="shared" si="19"/>
        <v>100</v>
      </c>
      <c r="J58" s="32">
        <f t="shared" si="19"/>
        <v>107.06</v>
      </c>
      <c r="K58" s="32">
        <f t="shared" si="19"/>
        <v>100</v>
      </c>
      <c r="L58" s="32">
        <f t="shared" si="19"/>
        <v>98.17</v>
      </c>
      <c r="M58" s="32">
        <f t="shared" si="19"/>
        <v>100.03</v>
      </c>
      <c r="N58" s="32">
        <f t="shared" si="19"/>
        <v>99.14</v>
      </c>
      <c r="O58" s="32">
        <f t="shared" si="19"/>
        <v>95.22</v>
      </c>
      <c r="P58" s="32">
        <f t="shared" si="19"/>
        <v>98.72</v>
      </c>
      <c r="Q58" s="32">
        <f t="shared" si="19"/>
        <v>100.5</v>
      </c>
    </row>
    <row r="59" spans="1:17" ht="18" customHeight="1">
      <c r="A59" s="58" t="s">
        <v>88</v>
      </c>
      <c r="B59" s="59"/>
      <c r="C59" s="32">
        <f aca="true" t="shared" si="20" ref="C59:Q59">ROUND((C24/V24)*100,2)</f>
        <v>100.96</v>
      </c>
      <c r="D59" s="32">
        <f t="shared" si="20"/>
        <v>99.2</v>
      </c>
      <c r="E59" s="32">
        <f t="shared" si="20"/>
        <v>96.82</v>
      </c>
      <c r="F59" s="32">
        <f t="shared" si="20"/>
        <v>97.93</v>
      </c>
      <c r="G59" s="32">
        <f t="shared" si="20"/>
        <v>90.68</v>
      </c>
      <c r="H59" s="32">
        <f t="shared" si="20"/>
        <v>100.47</v>
      </c>
      <c r="I59" s="32">
        <f t="shared" si="20"/>
        <v>95.23</v>
      </c>
      <c r="J59" s="32">
        <f t="shared" si="20"/>
        <v>102.36</v>
      </c>
      <c r="K59" s="32">
        <f t="shared" si="20"/>
        <v>100.65</v>
      </c>
      <c r="L59" s="32">
        <f t="shared" si="20"/>
        <v>102.5</v>
      </c>
      <c r="M59" s="32">
        <f t="shared" si="20"/>
        <v>98.85</v>
      </c>
      <c r="N59" s="32">
        <f t="shared" si="20"/>
        <v>102.8</v>
      </c>
      <c r="O59" s="32">
        <f t="shared" si="20"/>
        <v>93.76</v>
      </c>
      <c r="P59" s="32">
        <f t="shared" si="20"/>
        <v>101.04</v>
      </c>
      <c r="Q59" s="32">
        <f t="shared" si="20"/>
        <v>98.7</v>
      </c>
    </row>
    <row r="60" spans="1:17" ht="18" customHeight="1">
      <c r="A60" s="58" t="s">
        <v>89</v>
      </c>
      <c r="B60" s="59"/>
      <c r="C60" s="32">
        <f aca="true" t="shared" si="21" ref="C60:Q60">ROUND((C25/V25)*100,2)</f>
        <v>100.63</v>
      </c>
      <c r="D60" s="32">
        <f t="shared" si="21"/>
        <v>96.62</v>
      </c>
      <c r="E60" s="32">
        <f t="shared" si="21"/>
        <v>92.96</v>
      </c>
      <c r="F60" s="32">
        <f t="shared" si="21"/>
        <v>110.62</v>
      </c>
      <c r="G60" s="32">
        <f t="shared" si="21"/>
        <v>102.11</v>
      </c>
      <c r="H60" s="32">
        <f t="shared" si="21"/>
        <v>103.32</v>
      </c>
      <c r="I60" s="32">
        <f t="shared" si="21"/>
        <v>103.51</v>
      </c>
      <c r="J60" s="32">
        <f t="shared" si="21"/>
        <v>108.97</v>
      </c>
      <c r="K60" s="32">
        <f t="shared" si="21"/>
        <v>93.63</v>
      </c>
      <c r="L60" s="32">
        <f t="shared" si="21"/>
        <v>101.62</v>
      </c>
      <c r="M60" s="32">
        <f t="shared" si="21"/>
        <v>105.23</v>
      </c>
      <c r="N60" s="32">
        <f t="shared" si="21"/>
        <v>118.9</v>
      </c>
      <c r="O60" s="32">
        <f t="shared" si="21"/>
        <v>100.77</v>
      </c>
      <c r="P60" s="32">
        <f t="shared" si="21"/>
        <v>118.17</v>
      </c>
      <c r="Q60" s="32">
        <f t="shared" si="21"/>
        <v>103.57</v>
      </c>
    </row>
    <row r="61" spans="1:17" ht="18" customHeight="1">
      <c r="A61" s="58" t="s">
        <v>90</v>
      </c>
      <c r="B61" s="59"/>
      <c r="C61" s="32">
        <f aca="true" t="shared" si="22" ref="C61:Q61">ROUND((C26/V26)*100,2)</f>
        <v>80.14</v>
      </c>
      <c r="D61" s="32">
        <f t="shared" si="22"/>
        <v>83.53</v>
      </c>
      <c r="E61" s="32">
        <f t="shared" si="22"/>
        <v>91.19</v>
      </c>
      <c r="F61" s="32">
        <f t="shared" si="22"/>
        <v>81.41</v>
      </c>
      <c r="G61" s="32">
        <f t="shared" si="22"/>
        <v>73.85</v>
      </c>
      <c r="H61" s="32">
        <f t="shared" si="22"/>
        <v>78.62</v>
      </c>
      <c r="I61" s="32">
        <f t="shared" si="22"/>
        <v>82.32</v>
      </c>
      <c r="J61" s="32">
        <f t="shared" si="22"/>
        <v>94.29</v>
      </c>
      <c r="K61" s="32">
        <f t="shared" si="22"/>
        <v>76.6</v>
      </c>
      <c r="L61" s="32">
        <f t="shared" si="22"/>
        <v>81.62</v>
      </c>
      <c r="M61" s="32">
        <f t="shared" si="22"/>
        <v>81.64</v>
      </c>
      <c r="N61" s="32">
        <f t="shared" si="22"/>
        <v>79.95</v>
      </c>
      <c r="O61" s="32">
        <f t="shared" si="22"/>
        <v>79.59</v>
      </c>
      <c r="P61" s="32">
        <f t="shared" si="22"/>
        <v>76.17</v>
      </c>
      <c r="Q61" s="32">
        <f t="shared" si="22"/>
        <v>81.47</v>
      </c>
    </row>
    <row r="62" spans="1:17" ht="18" customHeight="1">
      <c r="A62" s="58" t="s">
        <v>91</v>
      </c>
      <c r="B62" s="59"/>
      <c r="C62" s="32">
        <f aca="true" t="shared" si="23" ref="C62:Q62">ROUND((C27/V27)*100,2)</f>
        <v>97.85</v>
      </c>
      <c r="D62" s="32">
        <f t="shared" si="23"/>
        <v>104.3</v>
      </c>
      <c r="E62" s="32">
        <f t="shared" si="23"/>
        <v>102.14</v>
      </c>
      <c r="F62" s="32">
        <f t="shared" si="23"/>
        <v>104.61</v>
      </c>
      <c r="G62" s="32">
        <f t="shared" si="23"/>
        <v>105.25</v>
      </c>
      <c r="H62" s="32">
        <f t="shared" si="23"/>
        <v>108.69</v>
      </c>
      <c r="I62" s="32">
        <f t="shared" si="23"/>
        <v>101.77</v>
      </c>
      <c r="J62" s="32">
        <f t="shared" si="23"/>
        <v>114</v>
      </c>
      <c r="K62" s="32">
        <f t="shared" si="23"/>
        <v>110.1</v>
      </c>
      <c r="L62" s="32">
        <f t="shared" si="23"/>
        <v>101.22</v>
      </c>
      <c r="M62" s="32">
        <f t="shared" si="23"/>
        <v>103.29</v>
      </c>
      <c r="N62" s="32">
        <f t="shared" si="23"/>
        <v>103.76</v>
      </c>
      <c r="O62" s="32">
        <f t="shared" si="23"/>
        <v>98.23</v>
      </c>
      <c r="P62" s="32">
        <f t="shared" si="23"/>
        <v>105.4</v>
      </c>
      <c r="Q62" s="32">
        <f t="shared" si="23"/>
        <v>104.22</v>
      </c>
    </row>
    <row r="63" spans="1:17" ht="18" customHeight="1">
      <c r="A63" s="58" t="s">
        <v>92</v>
      </c>
      <c r="B63" s="59"/>
      <c r="C63" s="32">
        <f aca="true" t="shared" si="24" ref="C63:Q63">ROUND((C28/V28)*100,2)</f>
        <v>103.87</v>
      </c>
      <c r="D63" s="32">
        <f t="shared" si="24"/>
        <v>102.69</v>
      </c>
      <c r="E63" s="32">
        <f t="shared" si="24"/>
        <v>91.48</v>
      </c>
      <c r="F63" s="32">
        <f t="shared" si="24"/>
        <v>102.65</v>
      </c>
      <c r="G63" s="32">
        <f t="shared" si="24"/>
        <v>96.76</v>
      </c>
      <c r="H63" s="32">
        <f t="shared" si="24"/>
        <v>104.23</v>
      </c>
      <c r="I63" s="32">
        <f t="shared" si="24"/>
        <v>120.79</v>
      </c>
      <c r="J63" s="32">
        <f t="shared" si="24"/>
        <v>95.76</v>
      </c>
      <c r="K63" s="32">
        <f t="shared" si="24"/>
        <v>114.27</v>
      </c>
      <c r="L63" s="32">
        <f t="shared" si="24"/>
        <v>123.2</v>
      </c>
      <c r="M63" s="32">
        <f t="shared" si="24"/>
        <v>99.65</v>
      </c>
      <c r="N63" s="32">
        <f t="shared" si="24"/>
        <v>92.64</v>
      </c>
      <c r="O63" s="32">
        <f t="shared" si="24"/>
        <v>102</v>
      </c>
      <c r="P63" s="32">
        <f t="shared" si="24"/>
        <v>96.95</v>
      </c>
      <c r="Q63" s="32">
        <f t="shared" si="24"/>
        <v>102.99</v>
      </c>
    </row>
    <row r="64" spans="1:17" ht="18" customHeight="1">
      <c r="A64" s="58" t="s">
        <v>93</v>
      </c>
      <c r="B64" s="59"/>
      <c r="C64" s="32">
        <f aca="true" t="shared" si="25" ref="C64:Q64">ROUND((C29/V29)*100,2)</f>
        <v>107.07</v>
      </c>
      <c r="D64" s="32">
        <f t="shared" si="25"/>
        <v>111.5</v>
      </c>
      <c r="E64" s="32">
        <f t="shared" si="25"/>
        <v>99.67</v>
      </c>
      <c r="F64" s="32">
        <f t="shared" si="25"/>
        <v>109.89</v>
      </c>
      <c r="G64" s="32">
        <f t="shared" si="25"/>
        <v>105.48</v>
      </c>
      <c r="H64" s="32">
        <f t="shared" si="25"/>
        <v>119.34</v>
      </c>
      <c r="I64" s="32">
        <f t="shared" si="25"/>
        <v>108.16</v>
      </c>
      <c r="J64" s="32">
        <f t="shared" si="25"/>
        <v>110.65</v>
      </c>
      <c r="K64" s="32">
        <f t="shared" si="25"/>
        <v>98.98</v>
      </c>
      <c r="L64" s="32">
        <f t="shared" si="25"/>
        <v>97.64</v>
      </c>
      <c r="M64" s="32">
        <f t="shared" si="25"/>
        <v>105.58</v>
      </c>
      <c r="N64" s="32">
        <f t="shared" si="25"/>
        <v>110.68</v>
      </c>
      <c r="O64" s="32">
        <f t="shared" si="25"/>
        <v>105.92</v>
      </c>
      <c r="P64" s="32">
        <f t="shared" si="25"/>
        <v>114.43</v>
      </c>
      <c r="Q64" s="32">
        <f t="shared" si="25"/>
        <v>107.3</v>
      </c>
    </row>
    <row r="65" spans="1:17" ht="18" customHeight="1">
      <c r="A65" s="58" t="s">
        <v>94</v>
      </c>
      <c r="B65" s="59"/>
      <c r="C65" s="32">
        <f aca="true" t="shared" si="26" ref="C65:Q65">ROUND((C30/V30)*100,2)</f>
        <v>98.1</v>
      </c>
      <c r="D65" s="32">
        <f t="shared" si="26"/>
        <v>105.75</v>
      </c>
      <c r="E65" s="32">
        <f t="shared" si="26"/>
        <v>86.29</v>
      </c>
      <c r="F65" s="32">
        <f t="shared" si="26"/>
        <v>91.35</v>
      </c>
      <c r="G65" s="32">
        <f t="shared" si="26"/>
        <v>150.36</v>
      </c>
      <c r="H65" s="32">
        <f t="shared" si="26"/>
        <v>123.28</v>
      </c>
      <c r="I65" s="32">
        <f t="shared" si="26"/>
        <v>100.17</v>
      </c>
      <c r="J65" s="32">
        <f t="shared" si="26"/>
        <v>101.73</v>
      </c>
      <c r="K65" s="32">
        <f t="shared" si="26"/>
        <v>90.64</v>
      </c>
      <c r="L65" s="32">
        <f t="shared" si="26"/>
        <v>78.61</v>
      </c>
      <c r="M65" s="32">
        <f t="shared" si="26"/>
        <v>109.18</v>
      </c>
      <c r="N65" s="32">
        <f t="shared" si="26"/>
        <v>95.2</v>
      </c>
      <c r="O65" s="32">
        <f t="shared" si="26"/>
        <v>97.76</v>
      </c>
      <c r="P65" s="32">
        <f t="shared" si="26"/>
        <v>116.82</v>
      </c>
      <c r="Q65" s="32">
        <f t="shared" si="26"/>
        <v>101.33</v>
      </c>
    </row>
    <row r="66" spans="1:36" s="7" customFormat="1" ht="18" customHeight="1">
      <c r="A66" s="58" t="s">
        <v>102</v>
      </c>
      <c r="B66" s="59"/>
      <c r="C66" s="32">
        <f aca="true" t="shared" si="27" ref="C66:Q66">ROUND((C31/V31)*100,2)</f>
        <v>100.16</v>
      </c>
      <c r="D66" s="32">
        <f t="shared" si="27"/>
        <v>95.4</v>
      </c>
      <c r="E66" s="32">
        <f t="shared" si="27"/>
        <v>100.79</v>
      </c>
      <c r="F66" s="32">
        <f t="shared" si="27"/>
        <v>98.27</v>
      </c>
      <c r="G66" s="32">
        <f t="shared" si="27"/>
        <v>88.15</v>
      </c>
      <c r="H66" s="32">
        <f t="shared" si="27"/>
        <v>102.68</v>
      </c>
      <c r="I66" s="32">
        <f t="shared" si="27"/>
        <v>98.45</v>
      </c>
      <c r="J66" s="32">
        <f t="shared" si="27"/>
        <v>100</v>
      </c>
      <c r="K66" s="32">
        <f t="shared" si="27"/>
        <v>101.57</v>
      </c>
      <c r="L66" s="32">
        <f t="shared" si="27"/>
        <v>100</v>
      </c>
      <c r="M66" s="32">
        <f t="shared" si="27"/>
        <v>97.22</v>
      </c>
      <c r="N66" s="32">
        <f t="shared" si="27"/>
        <v>97.61</v>
      </c>
      <c r="O66" s="32">
        <f t="shared" si="27"/>
        <v>100.89</v>
      </c>
      <c r="P66" s="32">
        <f t="shared" si="27"/>
        <v>104.78</v>
      </c>
      <c r="Q66" s="32">
        <f t="shared" si="27"/>
        <v>98.82</v>
      </c>
      <c r="T66" s="10"/>
      <c r="U66" s="11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</row>
    <row r="67" spans="1:17" ht="18" customHeight="1">
      <c r="A67" s="115"/>
      <c r="B67" s="69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1:17" ht="17.25" customHeight="1">
      <c r="A68" s="14"/>
      <c r="B68" s="55"/>
      <c r="C68" s="13"/>
      <c r="D68" s="13"/>
      <c r="E68" s="13"/>
      <c r="F68" s="13"/>
      <c r="G68" s="13"/>
      <c r="H68" s="13"/>
      <c r="I68" s="20"/>
      <c r="J68" s="13"/>
      <c r="K68" s="13"/>
      <c r="L68" s="13"/>
      <c r="M68" s="13"/>
      <c r="N68" s="13"/>
      <c r="O68" s="13"/>
      <c r="P68" s="13"/>
      <c r="Q68" s="13"/>
    </row>
    <row r="69" spans="1:21" ht="17.25" customHeight="1">
      <c r="A69" s="14"/>
      <c r="B69"/>
      <c r="E69" s="1"/>
      <c r="U69"/>
    </row>
    <row r="70" spans="1:21" ht="17.25" customHeight="1">
      <c r="A70" s="46"/>
      <c r="B70"/>
      <c r="E70" s="1"/>
      <c r="U70"/>
    </row>
    <row r="71" spans="1:21" ht="17.25" customHeight="1">
      <c r="A71" s="46"/>
      <c r="B71"/>
      <c r="E71" s="1"/>
      <c r="U71"/>
    </row>
    <row r="72" spans="1:21" ht="17.25" customHeight="1">
      <c r="A72" s="46"/>
      <c r="B72"/>
      <c r="E72" s="1"/>
      <c r="U72"/>
    </row>
    <row r="73" spans="1:21" ht="17.25" customHeight="1">
      <c r="A73" s="46"/>
      <c r="B73"/>
      <c r="E73" s="1"/>
      <c r="U73"/>
    </row>
    <row r="74" spans="1:21" ht="17.25" customHeight="1">
      <c r="A74" s="46"/>
      <c r="B74"/>
      <c r="E74" s="1"/>
      <c r="U74"/>
    </row>
    <row r="75" spans="1:21" ht="17.25" customHeight="1">
      <c r="A75" s="46"/>
      <c r="B75"/>
      <c r="E75" s="1"/>
      <c r="U75"/>
    </row>
    <row r="76" spans="1:21" ht="17.25" customHeight="1">
      <c r="A76" s="46"/>
      <c r="B76"/>
      <c r="E76" s="1"/>
      <c r="U76"/>
    </row>
    <row r="77" spans="1:21" ht="17.25" customHeight="1">
      <c r="A77" s="46"/>
      <c r="B77"/>
      <c r="E77" s="1"/>
      <c r="U77"/>
    </row>
    <row r="78" spans="1:21" ht="17.25" customHeight="1">
      <c r="A78" s="46"/>
      <c r="B78"/>
      <c r="E78" s="1"/>
      <c r="U78"/>
    </row>
    <row r="79" spans="1:21" ht="17.25" customHeight="1">
      <c r="A79" s="46"/>
      <c r="B79"/>
      <c r="E79" s="1"/>
      <c r="U79"/>
    </row>
    <row r="80" spans="1:21" ht="17.25" customHeight="1">
      <c r="A80" s="46"/>
      <c r="B80"/>
      <c r="E80" s="1"/>
      <c r="U80"/>
    </row>
    <row r="81" spans="1:21" ht="17.25" customHeight="1">
      <c r="A81" s="46"/>
      <c r="B81"/>
      <c r="E81" s="1"/>
      <c r="U81"/>
    </row>
    <row r="82" spans="1:21" ht="12.75">
      <c r="A82" s="46"/>
      <c r="B82"/>
      <c r="E82" s="1"/>
      <c r="U82"/>
    </row>
    <row r="83" spans="1:21" ht="12.75">
      <c r="A83" s="46"/>
      <c r="B83"/>
      <c r="E83" s="1"/>
      <c r="U83"/>
    </row>
    <row r="84" spans="1:21" ht="12.75">
      <c r="A84" s="46"/>
      <c r="B84"/>
      <c r="E84" s="1"/>
      <c r="U84"/>
    </row>
    <row r="85" spans="1:21" ht="12.75">
      <c r="A85" s="46"/>
      <c r="B85"/>
      <c r="E85" s="1"/>
      <c r="U85"/>
    </row>
    <row r="86" spans="1:21" ht="12.75">
      <c r="A86" s="46"/>
      <c r="B86"/>
      <c r="E86" s="1"/>
      <c r="U86"/>
    </row>
    <row r="87" spans="1:21" ht="12.75">
      <c r="A87" s="46"/>
      <c r="B87"/>
      <c r="E87" s="1"/>
      <c r="U87"/>
    </row>
    <row r="88" spans="1:21" ht="12.75">
      <c r="A88" s="46"/>
      <c r="B88"/>
      <c r="E88" s="1"/>
      <c r="U88"/>
    </row>
    <row r="89" spans="1:21" ht="12.75">
      <c r="A89" s="46"/>
      <c r="B89"/>
      <c r="E89" s="1"/>
      <c r="U89"/>
    </row>
    <row r="90" spans="1:21" ht="12.75">
      <c r="A90" s="46"/>
      <c r="B90"/>
      <c r="E90" s="1"/>
      <c r="U90"/>
    </row>
    <row r="91" spans="1:21" ht="12.75">
      <c r="A91" s="46"/>
      <c r="B91"/>
      <c r="E91" s="1"/>
      <c r="U91"/>
    </row>
    <row r="92" spans="1:21" ht="12.75">
      <c r="A92" s="46"/>
      <c r="B92"/>
      <c r="E92" s="1"/>
      <c r="U92"/>
    </row>
    <row r="93" spans="1:21" ht="12.75">
      <c r="A93" s="46"/>
      <c r="B93"/>
      <c r="E93" s="1"/>
      <c r="U93"/>
    </row>
    <row r="94" spans="1:21" ht="12.75">
      <c r="A94" s="46"/>
      <c r="B94"/>
      <c r="E94" s="1"/>
      <c r="U94"/>
    </row>
    <row r="95" spans="1:21" ht="12.75">
      <c r="A95" s="46"/>
      <c r="B95"/>
      <c r="E95" s="1"/>
      <c r="U95"/>
    </row>
    <row r="96" spans="1:21" ht="12.75">
      <c r="A96" s="46"/>
      <c r="B96"/>
      <c r="E96" s="1"/>
      <c r="U96"/>
    </row>
    <row r="97" spans="1:21" ht="12.75">
      <c r="A97" s="46"/>
      <c r="B97"/>
      <c r="E97" s="1"/>
      <c r="U97"/>
    </row>
    <row r="98" spans="1:21" ht="12.75">
      <c r="A98" s="46"/>
      <c r="B98"/>
      <c r="E98" s="1"/>
      <c r="U98"/>
    </row>
    <row r="99" spans="1:21" ht="12.75">
      <c r="A99" s="46"/>
      <c r="B99"/>
      <c r="E99" s="1"/>
      <c r="U99"/>
    </row>
    <row r="100" spans="1:21" ht="12.75">
      <c r="A100" s="46"/>
      <c r="B100"/>
      <c r="E100" s="1"/>
      <c r="U100"/>
    </row>
    <row r="101" spans="1:21" ht="12.75">
      <c r="A101" s="46"/>
      <c r="B101"/>
      <c r="E101" s="1"/>
      <c r="U101"/>
    </row>
    <row r="102" spans="1:21" ht="12.75">
      <c r="A102" s="46"/>
      <c r="B102"/>
      <c r="E102" s="1"/>
      <c r="U102"/>
    </row>
    <row r="103" spans="1:2" ht="12.75">
      <c r="A103" s="46"/>
      <c r="B103" s="56"/>
    </row>
    <row r="104" spans="1:2" ht="12.75">
      <c r="A104" s="46"/>
      <c r="B104" s="56"/>
    </row>
    <row r="105" spans="1:2" ht="12.75">
      <c r="A105" s="46"/>
      <c r="B105" s="56"/>
    </row>
    <row r="106" spans="1:2" ht="12.75">
      <c r="A106" s="46"/>
      <c r="B106" s="56"/>
    </row>
    <row r="107" spans="1:2" ht="12.75">
      <c r="A107" s="46"/>
      <c r="B107" s="56"/>
    </row>
    <row r="108" spans="1:2" ht="12.75">
      <c r="A108" s="46"/>
      <c r="B108" s="56"/>
    </row>
    <row r="109" spans="1:2" ht="12.75">
      <c r="A109" s="46"/>
      <c r="B109" s="56"/>
    </row>
    <row r="110" spans="1:2" ht="12.75">
      <c r="A110" s="46"/>
      <c r="B110" s="56"/>
    </row>
    <row r="111" spans="1:2" ht="12.75">
      <c r="A111" s="46"/>
      <c r="B111" s="56"/>
    </row>
    <row r="112" spans="1:2" ht="12.75">
      <c r="A112" s="46"/>
      <c r="B112" s="56"/>
    </row>
    <row r="113" spans="1:2" ht="12.75">
      <c r="A113" s="46"/>
      <c r="B113" s="56"/>
    </row>
    <row r="114" spans="1:2" ht="12.75">
      <c r="A114" s="46"/>
      <c r="B114" s="56"/>
    </row>
    <row r="115" spans="1:2" ht="12.75">
      <c r="A115" s="46"/>
      <c r="B115" s="56"/>
    </row>
    <row r="116" spans="1:2" ht="12.75">
      <c r="A116" s="46"/>
      <c r="B116" s="56"/>
    </row>
    <row r="117" spans="1:2" ht="12.75">
      <c r="A117" s="46"/>
      <c r="B117" s="56"/>
    </row>
    <row r="118" spans="1:2" ht="12.75">
      <c r="A118" s="46"/>
      <c r="B118" s="56"/>
    </row>
    <row r="119" spans="1:2" ht="12.75">
      <c r="A119" s="46"/>
      <c r="B119" s="56"/>
    </row>
    <row r="120" spans="1:2" ht="12.75">
      <c r="A120" s="46"/>
      <c r="B120" s="56"/>
    </row>
    <row r="121" spans="1:2" ht="12.75">
      <c r="A121" s="46"/>
      <c r="B121" s="56"/>
    </row>
    <row r="122" spans="1:2" ht="12.75">
      <c r="A122" s="46"/>
      <c r="B122" s="56"/>
    </row>
    <row r="123" spans="1:2" ht="12.75">
      <c r="A123" s="46"/>
      <c r="B123" s="56"/>
    </row>
    <row r="124" spans="1:2" ht="12.75">
      <c r="A124" s="46"/>
      <c r="B124" s="56"/>
    </row>
    <row r="125" spans="1:2" ht="12.75">
      <c r="A125" s="46"/>
      <c r="B125" s="56"/>
    </row>
    <row r="126" spans="1:2" ht="12.75">
      <c r="A126" s="46"/>
      <c r="B126" s="56"/>
    </row>
    <row r="127" spans="1:2" ht="12.75">
      <c r="A127" s="46"/>
      <c r="B127" s="56"/>
    </row>
    <row r="128" spans="1:2" ht="12.75">
      <c r="A128" s="46"/>
      <c r="B128" s="56"/>
    </row>
    <row r="129" spans="1:2" ht="12.75">
      <c r="A129" s="46"/>
      <c r="B129" s="56"/>
    </row>
    <row r="130" spans="1:2" ht="12.75">
      <c r="A130" s="46"/>
      <c r="B130" s="56"/>
    </row>
    <row r="131" spans="1:2" ht="12.75">
      <c r="A131" s="46"/>
      <c r="B131" s="56"/>
    </row>
    <row r="132" spans="1:2" ht="12.75">
      <c r="A132" s="46"/>
      <c r="B132" s="56"/>
    </row>
    <row r="133" spans="1:2" ht="12.75">
      <c r="A133" s="46"/>
      <c r="B133" s="56"/>
    </row>
    <row r="134" spans="1:2" ht="12.75">
      <c r="A134" s="46"/>
      <c r="B134" s="56"/>
    </row>
    <row r="135" spans="1:2" ht="12.75">
      <c r="A135" s="46"/>
      <c r="B135" s="56"/>
    </row>
    <row r="136" spans="1:2" ht="12.75">
      <c r="A136" s="46"/>
      <c r="B136" s="56"/>
    </row>
    <row r="137" spans="1:2" ht="12.75">
      <c r="A137" s="46"/>
      <c r="B137" s="56"/>
    </row>
    <row r="138" spans="1:2" ht="12.75">
      <c r="A138" s="46"/>
      <c r="B138" s="56"/>
    </row>
    <row r="139" spans="1:2" ht="12.75">
      <c r="A139" s="46"/>
      <c r="B139" s="56"/>
    </row>
    <row r="140" spans="1:2" ht="12.75">
      <c r="A140" s="46"/>
      <c r="B140" s="56"/>
    </row>
    <row r="141" spans="1:2" ht="12.75">
      <c r="A141" s="46"/>
      <c r="B141" s="56"/>
    </row>
    <row r="142" spans="1:2" ht="12.75">
      <c r="A142" s="46"/>
      <c r="B142" s="56"/>
    </row>
    <row r="143" spans="1:2" ht="12.75">
      <c r="A143" s="46"/>
      <c r="B143" s="56"/>
    </row>
    <row r="144" spans="1:2" ht="12.75">
      <c r="A144" s="46"/>
      <c r="B144" s="56"/>
    </row>
    <row r="145" spans="1:2" ht="12.75">
      <c r="A145" s="46"/>
      <c r="B145" s="56"/>
    </row>
    <row r="146" spans="1:2" ht="12.75">
      <c r="A146" s="46"/>
      <c r="B146" s="56"/>
    </row>
    <row r="147" spans="1:2" ht="12.75">
      <c r="A147" s="46"/>
      <c r="B147" s="56"/>
    </row>
    <row r="148" spans="1:2" ht="12.75">
      <c r="A148" s="46"/>
      <c r="B148" s="56"/>
    </row>
    <row r="149" spans="1:2" ht="12.75">
      <c r="A149" s="46"/>
      <c r="B149" s="56"/>
    </row>
    <row r="150" spans="1:2" ht="12.75">
      <c r="A150" s="46"/>
      <c r="B150" s="56"/>
    </row>
    <row r="151" spans="1:2" ht="12.75">
      <c r="A151" s="46"/>
      <c r="B151" s="56"/>
    </row>
    <row r="152" spans="1:2" ht="12.75">
      <c r="A152" s="46"/>
      <c r="B152" s="56"/>
    </row>
    <row r="153" spans="1:2" ht="12.75">
      <c r="A153" s="46"/>
      <c r="B153" s="56"/>
    </row>
    <row r="154" spans="1:2" ht="12.75">
      <c r="A154" s="46"/>
      <c r="B154" s="56"/>
    </row>
    <row r="155" spans="1:2" ht="12.75">
      <c r="A155" s="46"/>
      <c r="B155" s="56"/>
    </row>
    <row r="156" spans="1:2" ht="12.75">
      <c r="A156" s="46"/>
      <c r="B156" s="56"/>
    </row>
    <row r="157" spans="1:2" ht="12.75">
      <c r="A157" s="46"/>
      <c r="B157" s="56"/>
    </row>
    <row r="158" spans="1:2" ht="12.75">
      <c r="A158" s="46"/>
      <c r="B158" s="56"/>
    </row>
    <row r="159" spans="1:2" ht="12.75">
      <c r="A159" s="46"/>
      <c r="B159" s="56"/>
    </row>
    <row r="160" spans="1:2" ht="12.75">
      <c r="A160" s="46"/>
      <c r="B160" s="56"/>
    </row>
    <row r="161" spans="1:2" ht="12.75">
      <c r="A161" s="46"/>
      <c r="B161" s="56"/>
    </row>
    <row r="162" spans="1:2" ht="12.75">
      <c r="A162" s="46"/>
      <c r="B162" s="56"/>
    </row>
    <row r="163" spans="1:2" ht="12.75">
      <c r="A163" s="46"/>
      <c r="B163" s="56"/>
    </row>
    <row r="164" spans="1:2" ht="12.75">
      <c r="A164" s="46"/>
      <c r="B164" s="56"/>
    </row>
    <row r="165" spans="1:2" ht="12.75">
      <c r="A165" s="46"/>
      <c r="B165" s="56"/>
    </row>
    <row r="166" spans="1:2" ht="12.75">
      <c r="A166" s="46"/>
      <c r="B166" s="56"/>
    </row>
    <row r="167" spans="1:2" ht="12.75">
      <c r="A167" s="46"/>
      <c r="B167" s="56"/>
    </row>
    <row r="168" spans="1:2" ht="12.75">
      <c r="A168" s="46"/>
      <c r="B168" s="56"/>
    </row>
    <row r="169" spans="1:2" ht="12.75">
      <c r="A169" s="46"/>
      <c r="B169" s="56"/>
    </row>
    <row r="170" spans="1:2" ht="12.75">
      <c r="A170" s="46"/>
      <c r="B170" s="56"/>
    </row>
    <row r="171" spans="1:2" ht="12.75">
      <c r="A171" s="46"/>
      <c r="B171" s="56"/>
    </row>
    <row r="172" spans="1:2" ht="12.75">
      <c r="A172" s="46"/>
      <c r="B172" s="56"/>
    </row>
    <row r="173" spans="1:2" ht="12.75">
      <c r="A173" s="46"/>
      <c r="B173" s="56"/>
    </row>
    <row r="174" spans="1:2" ht="12.75">
      <c r="A174" s="46"/>
      <c r="B174" s="56"/>
    </row>
    <row r="175" spans="1:2" ht="12.75">
      <c r="A175" s="46"/>
      <c r="B175" s="56"/>
    </row>
    <row r="176" spans="1:2" ht="12.75">
      <c r="A176" s="46"/>
      <c r="B176" s="56"/>
    </row>
    <row r="177" spans="1:2" ht="12.75">
      <c r="A177" s="46"/>
      <c r="B177" s="56"/>
    </row>
    <row r="178" spans="1:2" ht="12.75">
      <c r="A178" s="46"/>
      <c r="B178" s="56"/>
    </row>
    <row r="179" spans="1:2" ht="12.75">
      <c r="A179" s="46"/>
      <c r="B179" s="56"/>
    </row>
    <row r="180" spans="1:2" ht="12.75">
      <c r="A180" s="46"/>
      <c r="B180" s="56"/>
    </row>
    <row r="181" spans="1:2" ht="12.75">
      <c r="A181" s="46"/>
      <c r="B181" s="56"/>
    </row>
    <row r="182" spans="1:2" ht="12.75">
      <c r="A182" s="46"/>
      <c r="B182" s="56"/>
    </row>
    <row r="183" spans="1:2" ht="12.75">
      <c r="A183" s="46"/>
      <c r="B183" s="56"/>
    </row>
    <row r="184" spans="1:2" ht="12.75">
      <c r="A184" s="46"/>
      <c r="B184" s="56"/>
    </row>
    <row r="185" spans="1:2" ht="12.75">
      <c r="A185" s="46"/>
      <c r="B185" s="56"/>
    </row>
    <row r="186" spans="1:2" ht="12.75">
      <c r="A186" s="46"/>
      <c r="B186" s="56"/>
    </row>
    <row r="187" spans="1:2" ht="12.75">
      <c r="A187" s="46"/>
      <c r="B187" s="56"/>
    </row>
    <row r="188" spans="1:2" ht="12.75">
      <c r="A188" s="46"/>
      <c r="B188" s="56"/>
    </row>
    <row r="189" spans="1:2" ht="12.75">
      <c r="A189" s="46"/>
      <c r="B189" s="56"/>
    </row>
    <row r="190" spans="1:2" ht="12.75">
      <c r="A190" s="46"/>
      <c r="B190" s="56"/>
    </row>
    <row r="191" spans="1:2" ht="12.75">
      <c r="A191" s="46"/>
      <c r="B191" s="56"/>
    </row>
    <row r="192" spans="1:2" ht="12.75">
      <c r="A192" s="46"/>
      <c r="B192" s="56"/>
    </row>
    <row r="193" spans="1:2" ht="12.75">
      <c r="A193" s="46"/>
      <c r="B193" s="56"/>
    </row>
    <row r="194" spans="1:2" ht="12.75">
      <c r="A194" s="46"/>
      <c r="B194" s="56"/>
    </row>
    <row r="195" spans="1:2" ht="12.75">
      <c r="A195" s="46"/>
      <c r="B195" s="56"/>
    </row>
    <row r="196" spans="1:2" ht="12.75">
      <c r="A196" s="46"/>
      <c r="B196" s="56"/>
    </row>
    <row r="197" spans="1:2" ht="12.75">
      <c r="A197" s="46"/>
      <c r="B197" s="56"/>
    </row>
    <row r="198" spans="1:2" ht="12.75">
      <c r="A198" s="46"/>
      <c r="B198" s="56"/>
    </row>
    <row r="199" spans="1:2" ht="12.75">
      <c r="A199" s="46"/>
      <c r="B199" s="56"/>
    </row>
    <row r="200" spans="1:2" ht="12.75">
      <c r="A200" s="46"/>
      <c r="B200" s="56"/>
    </row>
    <row r="201" spans="1:2" ht="12.75">
      <c r="A201" s="46"/>
      <c r="B201" s="56"/>
    </row>
    <row r="202" spans="1:2" ht="12.75">
      <c r="A202" s="46"/>
      <c r="B202" s="56"/>
    </row>
    <row r="203" spans="1:2" ht="12.75">
      <c r="A203" s="46"/>
      <c r="B203" s="56"/>
    </row>
    <row r="204" spans="1:2" ht="12.75">
      <c r="A204" s="46"/>
      <c r="B204" s="56"/>
    </row>
    <row r="205" spans="1:2" ht="12.75">
      <c r="A205" s="46"/>
      <c r="B205" s="56"/>
    </row>
    <row r="206" spans="1:2" ht="12.75">
      <c r="A206" s="46"/>
      <c r="B206" s="56"/>
    </row>
    <row r="207" spans="1:2" ht="12.75">
      <c r="A207" s="46"/>
      <c r="B207" s="56"/>
    </row>
    <row r="208" spans="1:2" ht="12.75">
      <c r="A208" s="46"/>
      <c r="B208" s="56"/>
    </row>
    <row r="209" spans="1:2" ht="12.75">
      <c r="A209" s="46"/>
      <c r="B209" s="56"/>
    </row>
    <row r="210" spans="1:2" ht="12.75">
      <c r="A210" s="46"/>
      <c r="B210" s="56"/>
    </row>
    <row r="211" spans="1:2" ht="12.75">
      <c r="A211" s="46"/>
      <c r="B211" s="56"/>
    </row>
    <row r="212" spans="1:2" ht="12.75">
      <c r="A212" s="46"/>
      <c r="B212" s="56"/>
    </row>
    <row r="213" spans="1:2" ht="12.75">
      <c r="A213" s="46"/>
      <c r="B213" s="56"/>
    </row>
    <row r="214" spans="1:2" ht="12.75">
      <c r="A214" s="46"/>
      <c r="B214" s="56"/>
    </row>
    <row r="215" spans="1:2" ht="12.75">
      <c r="A215" s="46"/>
      <c r="B215" s="56"/>
    </row>
    <row r="216" spans="1:2" ht="12.75">
      <c r="A216" s="46"/>
      <c r="B216" s="56"/>
    </row>
    <row r="217" spans="1:2" ht="12.75">
      <c r="A217" s="46"/>
      <c r="B217" s="56"/>
    </row>
    <row r="218" spans="1:2" ht="12.75">
      <c r="A218" s="46"/>
      <c r="B218" s="56"/>
    </row>
    <row r="219" spans="1:2" ht="12.75">
      <c r="A219" s="46"/>
      <c r="B219" s="56"/>
    </row>
    <row r="220" spans="1:2" ht="12.75">
      <c r="A220" s="46"/>
      <c r="B220" s="56"/>
    </row>
    <row r="221" spans="1:2" ht="12.75">
      <c r="A221" s="46"/>
      <c r="B221" s="56"/>
    </row>
    <row r="222" spans="1:2" ht="12.75">
      <c r="A222" s="46"/>
      <c r="B222" s="56"/>
    </row>
    <row r="223" spans="1:2" ht="12.75">
      <c r="A223" s="46"/>
      <c r="B223" s="56"/>
    </row>
    <row r="224" spans="1:2" ht="12.75">
      <c r="A224" s="46"/>
      <c r="B224" s="56"/>
    </row>
    <row r="225" spans="1:2" ht="12.75">
      <c r="A225" s="46"/>
      <c r="B225" s="56"/>
    </row>
    <row r="226" spans="1:2" ht="12.75">
      <c r="A226" s="46"/>
      <c r="B226" s="56"/>
    </row>
    <row r="227" spans="1:2" ht="12.75">
      <c r="A227" s="46"/>
      <c r="B227" s="56"/>
    </row>
    <row r="228" spans="1:2" ht="12.75">
      <c r="A228" s="46"/>
      <c r="B228" s="56"/>
    </row>
    <row r="229" spans="1:2" ht="12.75">
      <c r="A229" s="46"/>
      <c r="B229" s="56"/>
    </row>
    <row r="230" spans="1:2" ht="12.75">
      <c r="A230" s="46"/>
      <c r="B230" s="56"/>
    </row>
    <row r="231" spans="1:2" ht="12.75">
      <c r="A231" s="46"/>
      <c r="B231" s="56"/>
    </row>
    <row r="232" spans="1:2" ht="12.75">
      <c r="A232" s="46"/>
      <c r="B232" s="56"/>
    </row>
    <row r="233" spans="1:2" ht="12.75">
      <c r="A233" s="46"/>
      <c r="B233" s="56"/>
    </row>
    <row r="234" spans="1:2" ht="12.75">
      <c r="A234" s="46"/>
      <c r="B234" s="56"/>
    </row>
    <row r="235" spans="1:2" ht="12.75">
      <c r="A235" s="46"/>
      <c r="B235" s="56"/>
    </row>
    <row r="236" spans="1:2" ht="12.75">
      <c r="A236" s="46"/>
      <c r="B236" s="56"/>
    </row>
    <row r="237" spans="1:2" ht="12.75">
      <c r="A237" s="46"/>
      <c r="B237" s="56"/>
    </row>
    <row r="238" spans="1:2" ht="12.75">
      <c r="A238" s="46"/>
      <c r="B238" s="56"/>
    </row>
    <row r="239" spans="1:2" ht="12.75">
      <c r="A239" s="46"/>
      <c r="B239" s="56"/>
    </row>
    <row r="240" spans="1:2" ht="12.75">
      <c r="A240" s="46"/>
      <c r="B240" s="56"/>
    </row>
    <row r="241" spans="1:2" ht="12.75">
      <c r="A241" s="46"/>
      <c r="B241" s="56"/>
    </row>
    <row r="242" spans="1:2" ht="12.75">
      <c r="A242" s="46"/>
      <c r="B242" s="56"/>
    </row>
    <row r="243" spans="1:2" ht="12.75">
      <c r="A243" s="46"/>
      <c r="B243" s="56"/>
    </row>
    <row r="244" spans="1:2" ht="12.75">
      <c r="A244" s="46"/>
      <c r="B244" s="56"/>
    </row>
    <row r="245" spans="1:2" ht="12.75">
      <c r="A245" s="46"/>
      <c r="B245" s="56"/>
    </row>
    <row r="246" spans="1:2" ht="12.75">
      <c r="A246" s="46"/>
      <c r="B246" s="56"/>
    </row>
    <row r="247" spans="1:2" ht="12.75">
      <c r="A247" s="46"/>
      <c r="B247" s="56"/>
    </row>
    <row r="248" spans="1:2" ht="12.75">
      <c r="A248" s="46"/>
      <c r="B248" s="56"/>
    </row>
    <row r="249" spans="1:2" ht="12.75">
      <c r="A249" s="46"/>
      <c r="B249" s="56"/>
    </row>
    <row r="250" spans="1:2" ht="12.75">
      <c r="A250" s="46"/>
      <c r="B250" s="56"/>
    </row>
    <row r="251" spans="1:2" ht="12.75">
      <c r="A251" s="46"/>
      <c r="B251" s="56"/>
    </row>
    <row r="252" spans="1:2" ht="12.75">
      <c r="A252" s="46"/>
      <c r="B252" s="56"/>
    </row>
    <row r="253" spans="1:2" ht="12.75">
      <c r="A253" s="46"/>
      <c r="B253" s="56"/>
    </row>
    <row r="254" spans="1:2" ht="12.75">
      <c r="A254" s="46"/>
      <c r="B254" s="56"/>
    </row>
    <row r="255" spans="1:2" ht="12.75">
      <c r="A255" s="46"/>
      <c r="B255" s="56"/>
    </row>
    <row r="256" spans="1:2" ht="12.75">
      <c r="A256" s="46"/>
      <c r="B256" s="56"/>
    </row>
    <row r="257" spans="1:2" ht="12.75">
      <c r="A257" s="46"/>
      <c r="B257" s="56"/>
    </row>
    <row r="258" spans="1:2" ht="12.75">
      <c r="A258" s="46"/>
      <c r="B258" s="56"/>
    </row>
    <row r="259" spans="1:2" ht="12.75">
      <c r="A259" s="46"/>
      <c r="B259" s="56"/>
    </row>
    <row r="260" spans="1:2" ht="12.75">
      <c r="A260" s="46"/>
      <c r="B260" s="56"/>
    </row>
    <row r="261" spans="1:2" ht="12.75">
      <c r="A261" s="46"/>
      <c r="B261" s="56"/>
    </row>
    <row r="262" spans="1:2" ht="12.75">
      <c r="A262" s="46"/>
      <c r="B262" s="56"/>
    </row>
    <row r="263" spans="1:2" ht="12.75">
      <c r="A263" s="46"/>
      <c r="B263" s="56"/>
    </row>
    <row r="264" spans="1:2" ht="12.75">
      <c r="A264" s="46"/>
      <c r="B264" s="56"/>
    </row>
    <row r="265" spans="1:2" ht="12.75">
      <c r="A265" s="46"/>
      <c r="B265" s="56"/>
    </row>
    <row r="266" spans="1:2" ht="12.75">
      <c r="A266" s="46"/>
      <c r="B266" s="56"/>
    </row>
    <row r="267" spans="1:2" ht="12.75">
      <c r="A267" s="46"/>
      <c r="B267" s="56"/>
    </row>
    <row r="268" spans="1:2" ht="12.75">
      <c r="A268" s="46"/>
      <c r="B268" s="56"/>
    </row>
    <row r="269" spans="1:2" ht="12.75">
      <c r="A269" s="46"/>
      <c r="B269" s="56"/>
    </row>
    <row r="270" spans="1:2" ht="12.75">
      <c r="A270" s="46"/>
      <c r="B270" s="56"/>
    </row>
    <row r="271" spans="1:2" ht="12.75">
      <c r="A271" s="46"/>
      <c r="B271" s="56"/>
    </row>
    <row r="272" spans="1:2" ht="12.75">
      <c r="A272" s="46"/>
      <c r="B272" s="56"/>
    </row>
    <row r="273" spans="1:2" ht="12.75">
      <c r="A273" s="46"/>
      <c r="B273" s="56"/>
    </row>
    <row r="274" spans="1:2" ht="12.75">
      <c r="A274" s="46"/>
      <c r="B274" s="56"/>
    </row>
    <row r="275" spans="1:2" ht="12.75">
      <c r="A275" s="46"/>
      <c r="B275" s="56"/>
    </row>
    <row r="276" spans="1:2" ht="12.75">
      <c r="A276" s="46"/>
      <c r="B276" s="56"/>
    </row>
    <row r="277" spans="1:2" ht="12.75">
      <c r="A277" s="46"/>
      <c r="B277" s="56"/>
    </row>
    <row r="278" spans="1:2" ht="12.75">
      <c r="A278" s="46"/>
      <c r="B278" s="56"/>
    </row>
    <row r="279" spans="1:2" ht="12.75">
      <c r="A279" s="46"/>
      <c r="B279" s="56"/>
    </row>
    <row r="280" spans="1:2" ht="12.75">
      <c r="A280" s="46"/>
      <c r="B280" s="56"/>
    </row>
    <row r="281" spans="1:2" ht="12.75">
      <c r="A281" s="46"/>
      <c r="B281" s="56"/>
    </row>
    <row r="282" spans="1:2" ht="12.75">
      <c r="A282" s="46"/>
      <c r="B282" s="56"/>
    </row>
    <row r="283" spans="1:2" ht="12.75">
      <c r="A283" s="46"/>
      <c r="B283" s="56"/>
    </row>
    <row r="284" spans="1:2" ht="12.75">
      <c r="A284" s="46"/>
      <c r="B284" s="56"/>
    </row>
    <row r="285" spans="1:2" ht="12.75">
      <c r="A285" s="46"/>
      <c r="B285" s="56"/>
    </row>
    <row r="286" spans="1:2" ht="12.75">
      <c r="A286" s="46"/>
      <c r="B286" s="56"/>
    </row>
    <row r="287" spans="1:2" ht="12.75">
      <c r="A287" s="46"/>
      <c r="B287" s="56"/>
    </row>
    <row r="288" spans="1:2" ht="12.75">
      <c r="A288" s="46"/>
      <c r="B288" s="56"/>
    </row>
    <row r="289" spans="1:2" ht="12.75">
      <c r="A289" s="46"/>
      <c r="B289" s="56"/>
    </row>
    <row r="290" spans="1:2" ht="12.75">
      <c r="A290" s="46"/>
      <c r="B290" s="56"/>
    </row>
    <row r="291" spans="1:2" ht="12.75">
      <c r="A291" s="46"/>
      <c r="B291" s="56"/>
    </row>
    <row r="292" spans="1:2" ht="12.75">
      <c r="A292" s="46"/>
      <c r="B292" s="56"/>
    </row>
    <row r="293" spans="1:2" ht="12.75">
      <c r="A293" s="46"/>
      <c r="B293" s="56"/>
    </row>
    <row r="294" spans="1:2" ht="12.75">
      <c r="A294" s="46"/>
      <c r="B294" s="56"/>
    </row>
    <row r="295" spans="1:2" ht="12.75">
      <c r="A295" s="46"/>
      <c r="B295" s="56"/>
    </row>
    <row r="296" spans="1:2" ht="12.75">
      <c r="A296" s="46"/>
      <c r="B296" s="56"/>
    </row>
    <row r="297" spans="1:2" ht="12.75">
      <c r="A297" s="46"/>
      <c r="B297" s="56"/>
    </row>
    <row r="298" spans="1:2" ht="12.75">
      <c r="A298" s="46"/>
      <c r="B298" s="56"/>
    </row>
    <row r="299" spans="1:2" ht="12.75">
      <c r="A299" s="46"/>
      <c r="B299" s="56"/>
    </row>
    <row r="300" spans="1:2" ht="12.75">
      <c r="A300" s="46"/>
      <c r="B300" s="56"/>
    </row>
    <row r="301" spans="1:2" ht="12.75">
      <c r="A301" s="46"/>
      <c r="B301" s="56"/>
    </row>
    <row r="302" spans="1:2" ht="12.75">
      <c r="A302" s="46"/>
      <c r="B302" s="56"/>
    </row>
    <row r="303" spans="1:2" ht="12.75">
      <c r="A303" s="46"/>
      <c r="B303" s="56"/>
    </row>
    <row r="304" spans="1:2" ht="12.75">
      <c r="A304" s="46"/>
      <c r="B304" s="56"/>
    </row>
    <row r="305" spans="1:2" ht="12.75">
      <c r="A305" s="46"/>
      <c r="B305" s="56"/>
    </row>
    <row r="306" spans="1:2" ht="12.75">
      <c r="A306" s="46"/>
      <c r="B306" s="56"/>
    </row>
    <row r="307" spans="1:2" ht="12.75">
      <c r="A307" s="46"/>
      <c r="B307" s="56"/>
    </row>
    <row r="308" spans="1:2" ht="12.75">
      <c r="A308" s="46"/>
      <c r="B308" s="56"/>
    </row>
    <row r="309" spans="1:2" ht="12.75">
      <c r="A309" s="46"/>
      <c r="B309" s="56"/>
    </row>
    <row r="310" spans="1:2" ht="12.75">
      <c r="A310" s="46"/>
      <c r="B310" s="56"/>
    </row>
    <row r="311" spans="1:2" ht="12.75">
      <c r="A311" s="46"/>
      <c r="B311" s="56"/>
    </row>
    <row r="312" spans="1:2" ht="12.75">
      <c r="A312" s="46"/>
      <c r="B312" s="56"/>
    </row>
    <row r="313" spans="1:2" ht="12.75">
      <c r="A313" s="46"/>
      <c r="B313" s="56"/>
    </row>
    <row r="314" spans="1:2" ht="12.75">
      <c r="A314" s="46"/>
      <c r="B314" s="56"/>
    </row>
    <row r="315" spans="1:2" ht="12.75">
      <c r="A315" s="46"/>
      <c r="B315" s="56"/>
    </row>
    <row r="316" spans="1:2" ht="12.75">
      <c r="A316" s="46"/>
      <c r="B316" s="56"/>
    </row>
    <row r="317" spans="1:2" ht="12.75">
      <c r="A317" s="46"/>
      <c r="B317" s="56"/>
    </row>
    <row r="318" spans="1:2" ht="12.75">
      <c r="A318" s="46"/>
      <c r="B318" s="56"/>
    </row>
    <row r="319" spans="1:2" ht="12.75">
      <c r="A319" s="46"/>
      <c r="B319" s="56"/>
    </row>
    <row r="320" spans="1:2" ht="12.75">
      <c r="A320" s="46"/>
      <c r="B320" s="56"/>
    </row>
    <row r="321" spans="1:2" ht="12.75">
      <c r="A321" s="46"/>
      <c r="B321" s="56"/>
    </row>
    <row r="322" spans="1:2" ht="12.75">
      <c r="A322" s="46"/>
      <c r="B322" s="56"/>
    </row>
    <row r="323" spans="1:2" ht="12.75">
      <c r="A323" s="46"/>
      <c r="B323" s="56"/>
    </row>
    <row r="324" spans="1:2" ht="12.75">
      <c r="A324" s="46"/>
      <c r="B324" s="56"/>
    </row>
    <row r="325" spans="1:2" ht="12.75">
      <c r="A325" s="46"/>
      <c r="B325" s="56"/>
    </row>
    <row r="326" spans="1:2" ht="12.75">
      <c r="A326" s="46"/>
      <c r="B326" s="56"/>
    </row>
    <row r="327" spans="1:2" ht="12.75">
      <c r="A327" s="46"/>
      <c r="B327" s="56"/>
    </row>
    <row r="328" spans="1:2" ht="12.75">
      <c r="A328" s="46"/>
      <c r="B328" s="56"/>
    </row>
    <row r="329" spans="1:2" ht="12.75">
      <c r="A329" s="46"/>
      <c r="B329" s="56"/>
    </row>
    <row r="330" spans="1:2" ht="12.75">
      <c r="A330" s="46"/>
      <c r="B330" s="56"/>
    </row>
    <row r="331" spans="1:2" ht="12.75">
      <c r="A331" s="46"/>
      <c r="B331" s="56"/>
    </row>
    <row r="332" spans="1:2" ht="12.75">
      <c r="A332" s="46"/>
      <c r="B332" s="56"/>
    </row>
    <row r="333" spans="1:2" ht="12.75">
      <c r="A333" s="46"/>
      <c r="B333" s="56"/>
    </row>
    <row r="334" spans="1:2" ht="12.75">
      <c r="A334" s="46"/>
      <c r="B334" s="56"/>
    </row>
    <row r="335" spans="1:2" ht="12.75">
      <c r="A335" s="46"/>
      <c r="B335" s="56"/>
    </row>
    <row r="336" spans="1:2" ht="12.75">
      <c r="A336" s="46"/>
      <c r="B336" s="56"/>
    </row>
    <row r="337" spans="1:2" ht="12.75">
      <c r="A337" s="46"/>
      <c r="B337" s="56"/>
    </row>
    <row r="338" spans="1:2" ht="12.75">
      <c r="A338" s="46"/>
      <c r="B338" s="56"/>
    </row>
    <row r="339" spans="1:2" ht="12.75">
      <c r="A339" s="46"/>
      <c r="B339" s="56"/>
    </row>
    <row r="340" spans="1:2" ht="12.75">
      <c r="A340" s="46"/>
      <c r="B340" s="56"/>
    </row>
    <row r="341" spans="1:2" ht="12.75">
      <c r="A341" s="46"/>
      <c r="B341" s="56"/>
    </row>
    <row r="342" spans="1:2" ht="12.75">
      <c r="A342" s="46"/>
      <c r="B342" s="56"/>
    </row>
    <row r="343" spans="1:2" ht="12.75">
      <c r="A343" s="46"/>
      <c r="B343" s="56"/>
    </row>
    <row r="344" spans="1:2" ht="12.75">
      <c r="A344" s="46"/>
      <c r="B344" s="56"/>
    </row>
    <row r="345" spans="1:2" ht="12.75">
      <c r="A345" s="46"/>
      <c r="B345" s="56"/>
    </row>
    <row r="346" spans="1:2" ht="12.75">
      <c r="A346" s="46"/>
      <c r="B346" s="56"/>
    </row>
    <row r="347" spans="1:2" ht="12.75">
      <c r="A347" s="46"/>
      <c r="B347" s="56"/>
    </row>
    <row r="348" spans="1:2" ht="12.75">
      <c r="A348" s="46"/>
      <c r="B348" s="56"/>
    </row>
    <row r="349" spans="1:2" ht="12.75">
      <c r="A349" s="46"/>
      <c r="B349" s="56"/>
    </row>
    <row r="350" spans="1:2" ht="12.75">
      <c r="A350" s="46"/>
      <c r="B350" s="56"/>
    </row>
    <row r="351" spans="1:2" ht="12.75">
      <c r="A351" s="46"/>
      <c r="B351" s="56"/>
    </row>
    <row r="352" spans="1:2" ht="12.75">
      <c r="A352" s="46"/>
      <c r="B352" s="56"/>
    </row>
    <row r="353" spans="1:2" ht="12.75">
      <c r="A353" s="46"/>
      <c r="B353" s="56"/>
    </row>
    <row r="354" spans="1:2" ht="12.75">
      <c r="A354" s="46"/>
      <c r="B354" s="56"/>
    </row>
    <row r="355" spans="1:2" ht="12.75">
      <c r="A355" s="46"/>
      <c r="B355" s="56"/>
    </row>
    <row r="356" spans="1:2" ht="12.75">
      <c r="A356" s="46"/>
      <c r="B356" s="56"/>
    </row>
    <row r="357" spans="1:2" ht="12.75">
      <c r="A357" s="46"/>
      <c r="B357" s="56"/>
    </row>
    <row r="358" spans="1:2" ht="12.75">
      <c r="A358" s="46"/>
      <c r="B358" s="56"/>
    </row>
    <row r="359" spans="1:2" ht="12.75">
      <c r="A359" s="46"/>
      <c r="B359" s="56"/>
    </row>
    <row r="360" spans="1:2" ht="12.75">
      <c r="A360" s="46"/>
      <c r="B360" s="56"/>
    </row>
    <row r="361" spans="1:2" ht="12.75">
      <c r="A361" s="46"/>
      <c r="B361" s="56"/>
    </row>
    <row r="362" spans="1:2" ht="12.75">
      <c r="A362" s="46"/>
      <c r="B362" s="56"/>
    </row>
    <row r="363" spans="1:2" ht="12.75">
      <c r="A363" s="46"/>
      <c r="B363" s="56"/>
    </row>
    <row r="364" spans="1:2" ht="12.75">
      <c r="A364" s="46"/>
      <c r="B364" s="56"/>
    </row>
    <row r="365" spans="1:2" ht="12.75">
      <c r="A365" s="46"/>
      <c r="B365" s="56"/>
    </row>
    <row r="366" spans="1:2" ht="12.75">
      <c r="A366" s="46"/>
      <c r="B366" s="56"/>
    </row>
    <row r="367" spans="1:2" ht="12.75">
      <c r="A367" s="46"/>
      <c r="B367" s="56"/>
    </row>
    <row r="368" spans="1:2" ht="12.75">
      <c r="A368" s="46"/>
      <c r="B368" s="56"/>
    </row>
    <row r="369" spans="1:2" ht="12.75">
      <c r="A369" s="46"/>
      <c r="B369" s="56"/>
    </row>
    <row r="370" spans="1:2" ht="12.75">
      <c r="A370" s="46"/>
      <c r="B370" s="56"/>
    </row>
    <row r="371" spans="1:2" ht="12.75">
      <c r="A371" s="46"/>
      <c r="B371" s="56"/>
    </row>
    <row r="372" spans="1:2" ht="12.75">
      <c r="A372" s="46"/>
      <c r="B372" s="56"/>
    </row>
    <row r="373" spans="1:2" ht="12.75">
      <c r="A373" s="46"/>
      <c r="B373" s="56"/>
    </row>
    <row r="374" spans="1:2" ht="12.75">
      <c r="A374" s="46"/>
      <c r="B374" s="56"/>
    </row>
    <row r="375" spans="1:2" ht="12.75">
      <c r="A375" s="46"/>
      <c r="B375" s="56"/>
    </row>
    <row r="376" spans="1:2" ht="12.75">
      <c r="A376" s="46"/>
      <c r="B376" s="56"/>
    </row>
    <row r="377" spans="1:2" ht="12.75">
      <c r="A377" s="46"/>
      <c r="B377" s="56"/>
    </row>
    <row r="378" spans="1:2" ht="12.75">
      <c r="A378" s="46"/>
      <c r="B378" s="56"/>
    </row>
    <row r="379" spans="1:2" ht="12.75">
      <c r="A379" s="46"/>
      <c r="B379" s="56"/>
    </row>
    <row r="380" spans="1:2" ht="12.75">
      <c r="A380" s="46"/>
      <c r="B380" s="56"/>
    </row>
    <row r="381" spans="1:2" ht="12.75">
      <c r="A381" s="46"/>
      <c r="B381" s="56"/>
    </row>
    <row r="382" spans="1:2" ht="12.75">
      <c r="A382" s="46"/>
      <c r="B382" s="56"/>
    </row>
    <row r="383" spans="1:2" ht="12.75">
      <c r="A383" s="46"/>
      <c r="B383" s="56"/>
    </row>
    <row r="384" spans="1:2" ht="12.75">
      <c r="A384" s="46"/>
      <c r="B384" s="56"/>
    </row>
    <row r="385" spans="1:2" ht="12.75">
      <c r="A385" s="46"/>
      <c r="B385" s="56"/>
    </row>
    <row r="386" spans="1:2" ht="12.75">
      <c r="A386" s="46"/>
      <c r="B386" s="56"/>
    </row>
    <row r="387" spans="1:2" ht="12.75">
      <c r="A387" s="46"/>
      <c r="B387" s="56"/>
    </row>
    <row r="388" spans="1:2" ht="12.75">
      <c r="A388" s="46"/>
      <c r="B388" s="56"/>
    </row>
    <row r="389" spans="1:2" ht="12.75">
      <c r="A389" s="46"/>
      <c r="B389" s="56"/>
    </row>
    <row r="390" spans="1:2" ht="12.75">
      <c r="A390" s="46"/>
      <c r="B390" s="56"/>
    </row>
    <row r="391" spans="1:2" ht="12.75">
      <c r="A391" s="46"/>
      <c r="B391" s="56"/>
    </row>
    <row r="392" spans="1:2" ht="12.75">
      <c r="A392" s="46"/>
      <c r="B392" s="56"/>
    </row>
    <row r="393" spans="1:2" ht="12.75">
      <c r="A393" s="46"/>
      <c r="B393" s="56"/>
    </row>
    <row r="394" spans="1:2" ht="12.75">
      <c r="A394" s="46"/>
      <c r="B394" s="56"/>
    </row>
    <row r="395" spans="1:2" ht="12.75">
      <c r="A395" s="46"/>
      <c r="B395" s="56"/>
    </row>
    <row r="396" spans="1:2" ht="12.75">
      <c r="A396" s="46"/>
      <c r="B396" s="56"/>
    </row>
    <row r="397" spans="1:2" ht="12.75">
      <c r="A397" s="46"/>
      <c r="B397" s="56"/>
    </row>
    <row r="398" spans="1:2" ht="12.75">
      <c r="A398" s="46"/>
      <c r="B398" s="56"/>
    </row>
    <row r="399" spans="1:2" ht="12.75">
      <c r="A399" s="46"/>
      <c r="B399" s="56"/>
    </row>
    <row r="400" spans="1:2" ht="12.75">
      <c r="A400" s="46"/>
      <c r="B400" s="56"/>
    </row>
    <row r="401" spans="1:2" ht="12.75">
      <c r="A401" s="46"/>
      <c r="B401" s="56"/>
    </row>
    <row r="402" spans="1:2" ht="12.75">
      <c r="A402" s="46"/>
      <c r="B402" s="56"/>
    </row>
    <row r="403" spans="1:2" ht="12.75">
      <c r="A403" s="46"/>
      <c r="B403" s="56"/>
    </row>
    <row r="404" spans="1:2" ht="12.75">
      <c r="A404" s="46"/>
      <c r="B404" s="56"/>
    </row>
    <row r="405" spans="1:2" ht="12.75">
      <c r="A405" s="46"/>
      <c r="B405" s="56"/>
    </row>
    <row r="406" spans="1:2" ht="12.75">
      <c r="A406" s="46"/>
      <c r="B406" s="56"/>
    </row>
    <row r="407" spans="1:2" ht="12.75">
      <c r="A407" s="46"/>
      <c r="B407" s="56"/>
    </row>
    <row r="408" spans="1:2" ht="12.75">
      <c r="A408" s="46"/>
      <c r="B408" s="56"/>
    </row>
    <row r="409" spans="1:2" ht="12.75">
      <c r="A409" s="46"/>
      <c r="B409" s="56"/>
    </row>
    <row r="410" spans="1:2" ht="12.75">
      <c r="A410" s="46"/>
      <c r="B410" s="56"/>
    </row>
    <row r="411" spans="1:2" ht="12.75">
      <c r="A411" s="46"/>
      <c r="B411" s="56"/>
    </row>
    <row r="412" spans="1:2" ht="12.75">
      <c r="A412" s="46"/>
      <c r="B412" s="56"/>
    </row>
    <row r="413" spans="1:2" ht="12.75">
      <c r="A413" s="46"/>
      <c r="B413" s="56"/>
    </row>
    <row r="414" spans="1:2" ht="12.75">
      <c r="A414" s="46"/>
      <c r="B414" s="56"/>
    </row>
    <row r="415" spans="1:2" ht="12.75">
      <c r="A415" s="46"/>
      <c r="B415" s="56"/>
    </row>
    <row r="416" spans="1:2" ht="12.75">
      <c r="A416" s="46"/>
      <c r="B416" s="56"/>
    </row>
    <row r="417" spans="1:2" ht="12.75">
      <c r="A417" s="46"/>
      <c r="B417" s="56"/>
    </row>
    <row r="418" spans="1:2" ht="12.75">
      <c r="A418" s="46"/>
      <c r="B418" s="56"/>
    </row>
    <row r="419" spans="1:2" ht="12.75">
      <c r="A419" s="46"/>
      <c r="B419" s="56"/>
    </row>
    <row r="420" spans="1:2" ht="12.75">
      <c r="A420" s="46"/>
      <c r="B420" s="56"/>
    </row>
    <row r="421" spans="1:2" ht="12.75">
      <c r="A421" s="46"/>
      <c r="B421" s="56"/>
    </row>
    <row r="422" spans="1:2" ht="12.75">
      <c r="A422" s="46"/>
      <c r="B422" s="56"/>
    </row>
    <row r="423" spans="1:2" ht="12.75">
      <c r="A423" s="46"/>
      <c r="B423" s="56"/>
    </row>
    <row r="424" spans="1:2" ht="12.75">
      <c r="A424" s="46"/>
      <c r="B424" s="56"/>
    </row>
    <row r="425" spans="1:2" ht="12.75">
      <c r="A425" s="46"/>
      <c r="B425" s="56"/>
    </row>
    <row r="426" spans="1:2" ht="12.75">
      <c r="A426" s="46"/>
      <c r="B426" s="56"/>
    </row>
    <row r="427" spans="1:2" ht="12.75">
      <c r="A427" s="46"/>
      <c r="B427" s="56"/>
    </row>
    <row r="428" spans="1:2" ht="12.75">
      <c r="A428" s="46"/>
      <c r="B428" s="56"/>
    </row>
    <row r="429" spans="1:2" ht="12.75">
      <c r="A429" s="46"/>
      <c r="B429" s="56"/>
    </row>
    <row r="430" spans="1:2" ht="12.75">
      <c r="A430" s="46"/>
      <c r="B430" s="56"/>
    </row>
    <row r="431" spans="1:2" ht="12.75">
      <c r="A431" s="46"/>
      <c r="B431" s="56"/>
    </row>
    <row r="432" spans="1:2" ht="12.75">
      <c r="A432" s="46"/>
      <c r="B432" s="56"/>
    </row>
    <row r="433" spans="1:2" ht="12.75">
      <c r="A433" s="46"/>
      <c r="B433" s="56"/>
    </row>
    <row r="434" spans="1:2" ht="12.75">
      <c r="A434" s="46"/>
      <c r="B434" s="56"/>
    </row>
    <row r="435" spans="1:2" ht="12.75">
      <c r="A435" s="46"/>
      <c r="B435" s="56"/>
    </row>
    <row r="436" spans="1:2" ht="12.75">
      <c r="A436" s="46"/>
      <c r="B436" s="56"/>
    </row>
    <row r="437" spans="1:2" ht="12.75">
      <c r="A437" s="46"/>
      <c r="B437" s="56"/>
    </row>
    <row r="438" spans="1:2" ht="12.75">
      <c r="A438" s="46"/>
      <c r="B438" s="56"/>
    </row>
    <row r="439" spans="1:2" ht="12.75">
      <c r="A439" s="46"/>
      <c r="B439" s="56"/>
    </row>
    <row r="440" spans="1:2" ht="12.75">
      <c r="A440" s="46"/>
      <c r="B440" s="56"/>
    </row>
    <row r="441" spans="1:2" ht="12.75">
      <c r="A441" s="46"/>
      <c r="B441" s="56"/>
    </row>
    <row r="442" spans="1:2" ht="12.75">
      <c r="A442" s="46"/>
      <c r="B442" s="56"/>
    </row>
    <row r="443" spans="1:2" ht="12.75">
      <c r="A443" s="46"/>
      <c r="B443" s="56"/>
    </row>
    <row r="444" spans="1:2" ht="12.75">
      <c r="A444" s="46"/>
      <c r="B444" s="56"/>
    </row>
    <row r="445" spans="1:2" ht="12.75">
      <c r="A445" s="46"/>
      <c r="B445" s="56"/>
    </row>
    <row r="446" spans="1:2" ht="12.75">
      <c r="A446" s="46"/>
      <c r="B446" s="56"/>
    </row>
    <row r="447" spans="1:2" ht="12.75">
      <c r="A447" s="46"/>
      <c r="B447" s="56"/>
    </row>
    <row r="448" spans="1:2" ht="12.75">
      <c r="A448" s="46"/>
      <c r="B448" s="56"/>
    </row>
    <row r="449" spans="1:2" ht="12.75">
      <c r="A449" s="46"/>
      <c r="B449" s="56"/>
    </row>
    <row r="450" spans="1:2" ht="12.75">
      <c r="A450" s="46"/>
      <c r="B450" s="56"/>
    </row>
    <row r="451" spans="1:2" ht="12.75">
      <c r="A451" s="46"/>
      <c r="B451" s="56"/>
    </row>
    <row r="452" spans="1:2" ht="12.75">
      <c r="A452" s="46"/>
      <c r="B452" s="56"/>
    </row>
    <row r="453" spans="1:2" ht="12.75">
      <c r="A453" s="46"/>
      <c r="B453" s="56"/>
    </row>
    <row r="454" spans="1:2" ht="12.75">
      <c r="A454" s="46"/>
      <c r="B454" s="56"/>
    </row>
    <row r="455" spans="1:2" ht="12.75">
      <c r="A455" s="46"/>
      <c r="B455" s="56"/>
    </row>
    <row r="456" spans="1:2" ht="12.75">
      <c r="A456" s="46"/>
      <c r="B456" s="56"/>
    </row>
    <row r="457" spans="1:2" ht="12.75">
      <c r="A457" s="46"/>
      <c r="B457" s="56"/>
    </row>
    <row r="458" spans="1:2" ht="12.75">
      <c r="A458" s="46"/>
      <c r="B458" s="56"/>
    </row>
    <row r="459" spans="1:2" ht="12.75">
      <c r="A459" s="46"/>
      <c r="B459" s="56"/>
    </row>
    <row r="460" spans="1:2" ht="12.75">
      <c r="A460" s="46"/>
      <c r="B460" s="56"/>
    </row>
    <row r="461" spans="1:2" ht="12.75">
      <c r="A461" s="46"/>
      <c r="B461" s="56"/>
    </row>
    <row r="462" spans="1:2" ht="12.75">
      <c r="A462" s="46"/>
      <c r="B462" s="56"/>
    </row>
    <row r="463" spans="1:2" ht="12.75">
      <c r="A463" s="46"/>
      <c r="B463" s="56"/>
    </row>
    <row r="464" spans="1:2" ht="12.75">
      <c r="A464" s="46"/>
      <c r="B464" s="56"/>
    </row>
    <row r="465" spans="1:2" ht="12.75">
      <c r="A465" s="46"/>
      <c r="B465" s="56"/>
    </row>
    <row r="466" spans="1:2" ht="12.75">
      <c r="A466" s="46"/>
      <c r="B466" s="56"/>
    </row>
    <row r="467" spans="1:2" ht="12.75">
      <c r="A467" s="46"/>
      <c r="B467" s="56"/>
    </row>
    <row r="468" spans="1:2" ht="12.75">
      <c r="A468" s="46"/>
      <c r="B468" s="56"/>
    </row>
    <row r="469" spans="1:2" ht="12.75">
      <c r="A469" s="46"/>
      <c r="B469" s="56"/>
    </row>
    <row r="470" spans="1:2" ht="12.75">
      <c r="A470" s="46"/>
      <c r="B470" s="56"/>
    </row>
    <row r="471" spans="1:2" ht="12.75">
      <c r="A471" s="46"/>
      <c r="B471" s="56"/>
    </row>
    <row r="472" spans="1:2" ht="12.75">
      <c r="A472" s="46"/>
      <c r="B472" s="56"/>
    </row>
    <row r="473" spans="1:2" ht="12.75">
      <c r="A473" s="46"/>
      <c r="B473" s="56"/>
    </row>
    <row r="474" spans="1:2" ht="12.75">
      <c r="A474" s="46"/>
      <c r="B474" s="56"/>
    </row>
    <row r="475" spans="1:2" ht="12.75">
      <c r="A475" s="46"/>
      <c r="B475" s="56"/>
    </row>
    <row r="476" spans="1:2" ht="12.75">
      <c r="A476" s="46"/>
      <c r="B476" s="56"/>
    </row>
    <row r="477" spans="1:2" ht="12.75">
      <c r="A477" s="46"/>
      <c r="B477" s="56"/>
    </row>
    <row r="478" spans="1:2" ht="12.75">
      <c r="A478" s="46"/>
      <c r="B478" s="56"/>
    </row>
    <row r="479" spans="1:2" ht="12.75">
      <c r="A479" s="46"/>
      <c r="B479" s="56"/>
    </row>
    <row r="480" spans="1:2" ht="12.75">
      <c r="A480" s="46"/>
      <c r="B480" s="56"/>
    </row>
    <row r="481" spans="1:2" ht="12.75">
      <c r="A481" s="46"/>
      <c r="B481" s="56"/>
    </row>
    <row r="482" spans="1:2" ht="12.75">
      <c r="A482" s="46"/>
      <c r="B482" s="56"/>
    </row>
    <row r="483" spans="1:2" ht="12.75">
      <c r="A483" s="46"/>
      <c r="B483" s="56"/>
    </row>
    <row r="484" spans="1:2" ht="12.75">
      <c r="A484" s="46"/>
      <c r="B484" s="56"/>
    </row>
    <row r="485" spans="1:2" ht="12.75">
      <c r="A485" s="46"/>
      <c r="B485" s="56"/>
    </row>
    <row r="486" spans="1:2" ht="12.75">
      <c r="A486" s="46"/>
      <c r="B486" s="56"/>
    </row>
    <row r="487" spans="1:2" ht="12.75">
      <c r="A487" s="46"/>
      <c r="B487" s="56"/>
    </row>
    <row r="488" spans="1:2" ht="12.75">
      <c r="A488" s="46"/>
      <c r="B488" s="56"/>
    </row>
    <row r="489" spans="1:2" ht="12.75">
      <c r="A489" s="46"/>
      <c r="B489" s="56"/>
    </row>
    <row r="490" spans="1:2" ht="12.75">
      <c r="A490" s="46"/>
      <c r="B490" s="56"/>
    </row>
    <row r="491" spans="1:2" ht="12.75">
      <c r="A491" s="46"/>
      <c r="B491" s="56"/>
    </row>
    <row r="492" spans="1:2" ht="12.75">
      <c r="A492" s="46"/>
      <c r="B492" s="56"/>
    </row>
    <row r="493" spans="1:2" ht="12.75">
      <c r="A493" s="46"/>
      <c r="B493" s="56"/>
    </row>
    <row r="494" spans="1:2" ht="12.75">
      <c r="A494" s="46"/>
      <c r="B494" s="56"/>
    </row>
    <row r="495" spans="1:2" ht="12.75">
      <c r="A495" s="46"/>
      <c r="B495" s="56"/>
    </row>
    <row r="496" spans="1:2" ht="12.75">
      <c r="A496" s="46"/>
      <c r="B496" s="56"/>
    </row>
    <row r="497" spans="1:2" ht="12.75">
      <c r="A497" s="46"/>
      <c r="B497" s="56"/>
    </row>
    <row r="498" spans="1:2" ht="12.75">
      <c r="A498" s="46"/>
      <c r="B498" s="56"/>
    </row>
    <row r="499" spans="1:2" ht="12.75">
      <c r="A499" s="46"/>
      <c r="B499" s="56"/>
    </row>
    <row r="500" spans="1:2" ht="12.75">
      <c r="A500" s="46"/>
      <c r="B500" s="56"/>
    </row>
    <row r="501" spans="1:2" ht="12.75">
      <c r="A501" s="46"/>
      <c r="B501" s="56"/>
    </row>
    <row r="502" spans="1:2" ht="12.75">
      <c r="A502" s="46"/>
      <c r="B502" s="56"/>
    </row>
    <row r="503" spans="1:2" ht="12.75">
      <c r="A503" s="46"/>
      <c r="B503" s="56"/>
    </row>
    <row r="504" spans="1:2" ht="12.75">
      <c r="A504" s="46"/>
      <c r="B504" s="56"/>
    </row>
    <row r="505" spans="1:2" ht="12.75">
      <c r="A505" s="46"/>
      <c r="B505" s="56"/>
    </row>
    <row r="506" spans="1:2" ht="12.75">
      <c r="A506" s="46"/>
      <c r="B506" s="56"/>
    </row>
    <row r="507" spans="1:2" ht="12.75">
      <c r="A507" s="46"/>
      <c r="B507" s="56"/>
    </row>
    <row r="508" spans="1:2" ht="12.75">
      <c r="A508" s="46"/>
      <c r="B508" s="56"/>
    </row>
    <row r="509" spans="1:2" ht="12.75">
      <c r="A509" s="46"/>
      <c r="B509" s="56"/>
    </row>
    <row r="510" spans="1:2" ht="12.75">
      <c r="A510" s="46"/>
      <c r="B510" s="56"/>
    </row>
    <row r="511" spans="1:2" ht="12.75">
      <c r="A511" s="46"/>
      <c r="B511" s="56"/>
    </row>
    <row r="512" spans="1:2" ht="12.75">
      <c r="A512" s="46"/>
      <c r="B512" s="56"/>
    </row>
    <row r="513" spans="1:2" ht="12.75">
      <c r="A513" s="46"/>
      <c r="B513" s="56"/>
    </row>
    <row r="514" spans="1:2" ht="12.75">
      <c r="A514" s="46"/>
      <c r="B514" s="56"/>
    </row>
    <row r="515" spans="1:2" ht="12.75">
      <c r="A515" s="46"/>
      <c r="B515" s="56"/>
    </row>
    <row r="516" spans="1:2" ht="12.75">
      <c r="A516" s="46"/>
      <c r="B516" s="56"/>
    </row>
    <row r="517" spans="1:2" ht="12.75">
      <c r="A517" s="46"/>
      <c r="B517" s="56"/>
    </row>
    <row r="518" spans="1:2" ht="12.75">
      <c r="A518" s="46"/>
      <c r="B518" s="56"/>
    </row>
    <row r="519" spans="1:2" ht="12.75">
      <c r="A519" s="46"/>
      <c r="B519" s="56"/>
    </row>
    <row r="520" spans="1:2" ht="12.75">
      <c r="A520" s="46"/>
      <c r="B520" s="56"/>
    </row>
    <row r="521" spans="1:2" ht="12.75">
      <c r="A521" s="46"/>
      <c r="B521" s="56"/>
    </row>
    <row r="522" spans="1:2" ht="12.75">
      <c r="A522" s="46"/>
      <c r="B522" s="56"/>
    </row>
    <row r="523" spans="1:2" ht="12.75">
      <c r="A523" s="46"/>
      <c r="B523" s="56"/>
    </row>
    <row r="524" spans="1:2" ht="12.75">
      <c r="A524" s="46"/>
      <c r="B524" s="56"/>
    </row>
    <row r="525" spans="1:2" ht="12.75">
      <c r="A525" s="46"/>
      <c r="B525" s="56"/>
    </row>
    <row r="526" spans="1:2" ht="12.75">
      <c r="A526" s="46"/>
      <c r="B526" s="56"/>
    </row>
    <row r="527" spans="1:2" ht="12.75">
      <c r="A527" s="46"/>
      <c r="B527" s="56"/>
    </row>
    <row r="528" spans="1:2" ht="12.75">
      <c r="A528" s="46"/>
      <c r="B528" s="56"/>
    </row>
    <row r="529" spans="1:2" ht="12.75">
      <c r="A529" s="46"/>
      <c r="B529" s="56"/>
    </row>
    <row r="530" spans="1:2" ht="12.75">
      <c r="A530" s="46"/>
      <c r="B530" s="56"/>
    </row>
    <row r="531" spans="1:2" ht="12.75">
      <c r="A531" s="46"/>
      <c r="B531" s="56"/>
    </row>
    <row r="532" spans="1:2" ht="12.75">
      <c r="A532" s="46"/>
      <c r="B532" s="56"/>
    </row>
    <row r="533" spans="1:2" ht="12.75">
      <c r="A533" s="46"/>
      <c r="B533" s="56"/>
    </row>
    <row r="534" spans="1:2" ht="12.75">
      <c r="A534" s="46"/>
      <c r="B534" s="56"/>
    </row>
    <row r="535" spans="1:2" ht="12.75">
      <c r="A535" s="46"/>
      <c r="B535" s="56"/>
    </row>
    <row r="536" spans="1:2" ht="12.75">
      <c r="A536" s="46"/>
      <c r="B536" s="56"/>
    </row>
    <row r="537" spans="1:2" ht="12.75">
      <c r="A537" s="46"/>
      <c r="B537" s="56"/>
    </row>
    <row r="538" spans="1:2" ht="12.75">
      <c r="A538" s="46"/>
      <c r="B538" s="56"/>
    </row>
    <row r="539" spans="1:2" ht="12.75">
      <c r="A539" s="46"/>
      <c r="B539" s="56"/>
    </row>
    <row r="540" spans="1:2" ht="12.75">
      <c r="A540" s="46"/>
      <c r="B540" s="56"/>
    </row>
    <row r="541" spans="1:2" ht="12.75">
      <c r="A541" s="46"/>
      <c r="B541" s="56"/>
    </row>
    <row r="542" spans="1:2" ht="12.75">
      <c r="A542" s="46"/>
      <c r="B542" s="56"/>
    </row>
    <row r="543" spans="1:2" ht="12.75">
      <c r="A543" s="46"/>
      <c r="B543" s="56"/>
    </row>
    <row r="544" spans="1:2" ht="12.75">
      <c r="A544" s="46"/>
      <c r="B544" s="56"/>
    </row>
    <row r="545" spans="1:2" ht="12.75">
      <c r="A545" s="46"/>
      <c r="B545" s="56"/>
    </row>
    <row r="546" spans="1:2" ht="12.75">
      <c r="A546" s="46"/>
      <c r="B546" s="56"/>
    </row>
    <row r="547" spans="1:2" ht="12.75">
      <c r="A547" s="46"/>
      <c r="B547" s="56"/>
    </row>
    <row r="548" spans="1:2" ht="12.75">
      <c r="A548" s="46"/>
      <c r="B548" s="56"/>
    </row>
    <row r="549" spans="1:2" ht="12.75">
      <c r="A549" s="46"/>
      <c r="B549" s="56"/>
    </row>
    <row r="550" spans="1:2" ht="12.75">
      <c r="A550" s="46"/>
      <c r="B550" s="56"/>
    </row>
    <row r="551" spans="1:2" ht="12.75">
      <c r="A551" s="46"/>
      <c r="B551" s="56"/>
    </row>
    <row r="552" spans="1:2" ht="12.75">
      <c r="A552" s="46"/>
      <c r="B552" s="56"/>
    </row>
    <row r="553" spans="1:2" ht="12.75">
      <c r="A553" s="46"/>
      <c r="B553" s="56"/>
    </row>
    <row r="554" spans="1:2" ht="12.75">
      <c r="A554" s="46"/>
      <c r="B554" s="56"/>
    </row>
    <row r="555" spans="1:2" ht="12.75">
      <c r="A555" s="46"/>
      <c r="B555" s="56"/>
    </row>
    <row r="556" spans="1:2" ht="12.75">
      <c r="A556" s="46"/>
      <c r="B556" s="56"/>
    </row>
    <row r="557" spans="1:2" ht="12.75">
      <c r="A557" s="46"/>
      <c r="B557" s="56"/>
    </row>
    <row r="558" spans="1:2" ht="12.75">
      <c r="A558" s="46"/>
      <c r="B558" s="56"/>
    </row>
    <row r="559" spans="1:2" ht="12.75">
      <c r="A559" s="46"/>
      <c r="B559" s="56"/>
    </row>
    <row r="560" spans="1:2" ht="12.75">
      <c r="A560" s="46"/>
      <c r="B560" s="56"/>
    </row>
    <row r="561" spans="1:2" ht="12.75">
      <c r="A561" s="46"/>
      <c r="B561" s="56"/>
    </row>
    <row r="562" spans="1:2" ht="12.75">
      <c r="A562" s="46"/>
      <c r="B562" s="56"/>
    </row>
    <row r="563" spans="1:2" ht="12.75">
      <c r="A563" s="46"/>
      <c r="B563" s="56"/>
    </row>
    <row r="564" spans="1:2" ht="12.75">
      <c r="A564" s="46"/>
      <c r="B564" s="56"/>
    </row>
    <row r="565" spans="1:2" ht="12.75">
      <c r="A565" s="46"/>
      <c r="B565" s="56"/>
    </row>
    <row r="566" spans="1:2" ht="12.75">
      <c r="A566" s="46"/>
      <c r="B566" s="56"/>
    </row>
    <row r="567" spans="1:2" ht="12.75">
      <c r="A567" s="46"/>
      <c r="B567" s="56"/>
    </row>
    <row r="568" spans="1:2" ht="12.75">
      <c r="A568" s="46"/>
      <c r="B568" s="56"/>
    </row>
    <row r="569" spans="1:2" ht="12.75">
      <c r="A569" s="46"/>
      <c r="B569" s="56"/>
    </row>
    <row r="570" spans="1:2" ht="12.75">
      <c r="A570" s="46"/>
      <c r="B570" s="56"/>
    </row>
    <row r="571" spans="1:2" ht="12.75">
      <c r="A571" s="46"/>
      <c r="B571" s="56"/>
    </row>
    <row r="572" spans="1:2" ht="12.75">
      <c r="A572" s="46"/>
      <c r="B572" s="56"/>
    </row>
    <row r="573" spans="1:2" ht="12.75">
      <c r="A573" s="46"/>
      <c r="B573" s="56"/>
    </row>
    <row r="574" spans="1:2" ht="12.75">
      <c r="A574" s="46"/>
      <c r="B574" s="56"/>
    </row>
    <row r="575" spans="1:2" ht="12.75">
      <c r="A575" s="46"/>
      <c r="B575" s="56"/>
    </row>
    <row r="576" spans="1:2" ht="12.75">
      <c r="A576" s="46"/>
      <c r="B576" s="56"/>
    </row>
    <row r="577" spans="1:2" ht="12.75">
      <c r="A577" s="46"/>
      <c r="B577" s="56"/>
    </row>
    <row r="578" spans="1:2" ht="12.75">
      <c r="A578" s="46"/>
      <c r="B578" s="56"/>
    </row>
    <row r="579" spans="1:2" ht="12.75">
      <c r="A579" s="46"/>
      <c r="B579" s="56"/>
    </row>
    <row r="580" spans="1:2" ht="12.75">
      <c r="A580" s="46"/>
      <c r="B580" s="56"/>
    </row>
    <row r="581" spans="1:2" ht="12.75">
      <c r="A581" s="46"/>
      <c r="B581" s="56"/>
    </row>
    <row r="582" spans="1:2" ht="12.75">
      <c r="A582" s="46"/>
      <c r="B582" s="56"/>
    </row>
    <row r="583" spans="1:2" ht="12.75">
      <c r="A583" s="46"/>
      <c r="B583" s="56"/>
    </row>
    <row r="584" spans="1:2" ht="12.75">
      <c r="A584" s="46"/>
      <c r="B584" s="56"/>
    </row>
    <row r="585" spans="1:2" ht="12.75">
      <c r="A585" s="46"/>
      <c r="B585" s="56"/>
    </row>
    <row r="586" spans="1:2" ht="12.75">
      <c r="A586" s="46"/>
      <c r="B586" s="56"/>
    </row>
    <row r="587" spans="1:2" ht="12.75">
      <c r="A587" s="46"/>
      <c r="B587" s="56"/>
    </row>
    <row r="588" spans="1:2" ht="12.75">
      <c r="A588" s="46"/>
      <c r="B588" s="56"/>
    </row>
    <row r="589" spans="1:2" ht="12.75">
      <c r="A589" s="46"/>
      <c r="B589" s="56"/>
    </row>
    <row r="590" spans="1:2" ht="12.75">
      <c r="A590" s="46"/>
      <c r="B590" s="56"/>
    </row>
    <row r="591" spans="1:2" ht="12.75">
      <c r="A591" s="46"/>
      <c r="B591" s="56"/>
    </row>
    <row r="592" spans="1:2" ht="12.75">
      <c r="A592" s="46"/>
      <c r="B592" s="56"/>
    </row>
    <row r="593" spans="1:2" ht="12.75">
      <c r="A593" s="46"/>
      <c r="B593" s="56"/>
    </row>
    <row r="594" spans="1:2" ht="12.75">
      <c r="A594" s="46"/>
      <c r="B594" s="56"/>
    </row>
    <row r="595" spans="1:2" ht="12.75">
      <c r="A595" s="46"/>
      <c r="B595" s="56"/>
    </row>
    <row r="596" spans="1:2" ht="12.75">
      <c r="A596" s="46"/>
      <c r="B596" s="56"/>
    </row>
    <row r="597" spans="1:2" ht="12.75">
      <c r="A597" s="46"/>
      <c r="B597" s="56"/>
    </row>
    <row r="598" spans="1:2" ht="12.75">
      <c r="A598" s="46"/>
      <c r="B598" s="56"/>
    </row>
    <row r="599" spans="1:2" ht="12.75">
      <c r="A599" s="46"/>
      <c r="B599" s="56"/>
    </row>
    <row r="600" spans="1:2" ht="12.75">
      <c r="A600" s="46"/>
      <c r="B600" s="56"/>
    </row>
    <row r="601" spans="1:2" ht="12.75">
      <c r="A601" s="46"/>
      <c r="B601" s="56"/>
    </row>
    <row r="602" spans="1:2" ht="12.75">
      <c r="A602" s="46"/>
      <c r="B602" s="56"/>
    </row>
    <row r="603" spans="1:2" ht="12.75">
      <c r="A603" s="46"/>
      <c r="B603" s="56"/>
    </row>
    <row r="604" spans="1:2" ht="12.75">
      <c r="A604" s="46"/>
      <c r="B604" s="56"/>
    </row>
    <row r="605" spans="1:2" ht="12.75">
      <c r="A605" s="46"/>
      <c r="B605" s="56"/>
    </row>
    <row r="606" spans="1:2" ht="12.75">
      <c r="A606" s="46"/>
      <c r="B606" s="56"/>
    </row>
    <row r="607" spans="1:2" ht="12.75">
      <c r="A607" s="46"/>
      <c r="B607" s="56"/>
    </row>
    <row r="608" spans="1:2" ht="12.75">
      <c r="A608" s="46"/>
      <c r="B608" s="56"/>
    </row>
    <row r="609" spans="1:2" ht="12.75">
      <c r="A609" s="46"/>
      <c r="B609" s="56"/>
    </row>
    <row r="610" spans="1:2" ht="12.75">
      <c r="A610" s="46"/>
      <c r="B610" s="56"/>
    </row>
    <row r="611" spans="1:2" ht="12.75">
      <c r="A611" s="46"/>
      <c r="B611" s="56"/>
    </row>
    <row r="612" spans="1:2" ht="12.75">
      <c r="A612" s="46"/>
      <c r="B612" s="56"/>
    </row>
    <row r="613" spans="1:2" ht="12.75">
      <c r="A613" s="46"/>
      <c r="B613" s="56"/>
    </row>
    <row r="614" spans="1:2" ht="12.75">
      <c r="A614" s="46"/>
      <c r="B614" s="56"/>
    </row>
    <row r="615" spans="1:2" ht="12.75">
      <c r="A615" s="46"/>
      <c r="B615" s="56"/>
    </row>
    <row r="616" spans="1:2" ht="12.75">
      <c r="A616" s="46"/>
      <c r="B616" s="56"/>
    </row>
    <row r="617" spans="1:2" ht="12.75">
      <c r="A617" s="46"/>
      <c r="B617" s="56"/>
    </row>
    <row r="618" spans="1:2" ht="12.75">
      <c r="A618" s="46"/>
      <c r="B618" s="56"/>
    </row>
    <row r="619" spans="1:2" ht="12.75">
      <c r="A619" s="46"/>
      <c r="B619" s="56"/>
    </row>
    <row r="620" spans="1:2" ht="12.75">
      <c r="A620" s="46"/>
      <c r="B620" s="56"/>
    </row>
    <row r="621" spans="1:2" ht="12.75">
      <c r="A621" s="46"/>
      <c r="B621" s="56"/>
    </row>
    <row r="622" spans="1:2" ht="12.75">
      <c r="A622" s="46"/>
      <c r="B622" s="56"/>
    </row>
    <row r="623" spans="1:2" ht="12.75">
      <c r="A623" s="46"/>
      <c r="B623" s="56"/>
    </row>
    <row r="624" spans="1:2" ht="12.75">
      <c r="A624" s="46"/>
      <c r="B624" s="56"/>
    </row>
    <row r="625" spans="1:2" ht="12.75">
      <c r="A625" s="46"/>
      <c r="B625" s="56"/>
    </row>
    <row r="626" spans="1:2" ht="12.75">
      <c r="A626" s="46"/>
      <c r="B626" s="56"/>
    </row>
    <row r="627" spans="1:2" ht="12.75">
      <c r="A627" s="46"/>
      <c r="B627" s="56"/>
    </row>
    <row r="628" spans="1:2" ht="12.75">
      <c r="A628" s="46"/>
      <c r="B628" s="56"/>
    </row>
    <row r="629" spans="1:2" ht="12.75">
      <c r="A629" s="46"/>
      <c r="B629" s="56"/>
    </row>
    <row r="630" spans="1:2" ht="12.75">
      <c r="A630" s="46"/>
      <c r="B630" s="56"/>
    </row>
    <row r="631" spans="1:2" ht="12.75">
      <c r="A631" s="46"/>
      <c r="B631" s="56"/>
    </row>
    <row r="632" spans="1:2" ht="12.75">
      <c r="A632" s="46"/>
      <c r="B632" s="56"/>
    </row>
    <row r="633" spans="1:2" ht="12.75">
      <c r="A633" s="46"/>
      <c r="B633" s="56"/>
    </row>
    <row r="634" spans="1:2" ht="12.75">
      <c r="A634" s="46"/>
      <c r="B634" s="56"/>
    </row>
    <row r="635" spans="1:2" ht="12.75">
      <c r="A635" s="46"/>
      <c r="B635" s="56"/>
    </row>
    <row r="636" spans="1:2" ht="12.75">
      <c r="A636" s="46"/>
      <c r="B636" s="56"/>
    </row>
    <row r="637" spans="1:2" ht="12.75">
      <c r="A637" s="46"/>
      <c r="B637" s="56"/>
    </row>
    <row r="638" spans="1:2" ht="12.75">
      <c r="A638" s="46"/>
      <c r="B638" s="56"/>
    </row>
    <row r="639" spans="1:2" ht="12.75">
      <c r="A639" s="46"/>
      <c r="B639" s="56"/>
    </row>
    <row r="640" spans="1:2" ht="12.75">
      <c r="A640" s="46"/>
      <c r="B640" s="56"/>
    </row>
    <row r="641" spans="1:2" ht="12.75">
      <c r="A641" s="46"/>
      <c r="B641" s="56"/>
    </row>
    <row r="642" spans="1:2" ht="12.75">
      <c r="A642" s="46"/>
      <c r="B642" s="56"/>
    </row>
    <row r="643" spans="1:2" ht="12.75">
      <c r="A643" s="46"/>
      <c r="B643" s="56"/>
    </row>
    <row r="644" spans="1:2" ht="12.75">
      <c r="A644" s="46"/>
      <c r="B644" s="56"/>
    </row>
    <row r="645" spans="1:2" ht="12.75">
      <c r="A645" s="46"/>
      <c r="B645" s="56"/>
    </row>
    <row r="646" spans="1:2" ht="12.75">
      <c r="A646" s="46"/>
      <c r="B646" s="56"/>
    </row>
    <row r="647" spans="1:2" ht="12.75">
      <c r="A647" s="46"/>
      <c r="B647" s="56"/>
    </row>
    <row r="648" spans="1:2" ht="12.75">
      <c r="A648" s="46"/>
      <c r="B648" s="56"/>
    </row>
    <row r="649" spans="1:2" ht="12.75">
      <c r="A649" s="46"/>
      <c r="B649" s="56"/>
    </row>
    <row r="650" spans="1:2" ht="12.75">
      <c r="A650" s="46"/>
      <c r="B650" s="56"/>
    </row>
    <row r="651" spans="1:2" ht="12.75">
      <c r="A651" s="46"/>
      <c r="B651" s="56"/>
    </row>
    <row r="652" spans="1:2" ht="12.75">
      <c r="A652" s="46"/>
      <c r="B652" s="56"/>
    </row>
    <row r="653" spans="1:2" ht="12.75">
      <c r="A653" s="46"/>
      <c r="B653" s="56"/>
    </row>
    <row r="654" spans="1:2" ht="12.75">
      <c r="A654" s="46"/>
      <c r="B654" s="56"/>
    </row>
    <row r="655" spans="1:2" ht="12.75">
      <c r="A655" s="46"/>
      <c r="B655" s="56"/>
    </row>
    <row r="656" spans="1:2" ht="12.75">
      <c r="A656" s="46"/>
      <c r="B656" s="56"/>
    </row>
    <row r="657" spans="1:2" ht="12.75">
      <c r="A657" s="46"/>
      <c r="B657" s="56"/>
    </row>
    <row r="658" spans="1:2" ht="12.75">
      <c r="A658" s="46"/>
      <c r="B658" s="56"/>
    </row>
    <row r="659" spans="1:2" ht="12.75">
      <c r="A659" s="46"/>
      <c r="B659" s="56"/>
    </row>
    <row r="660" spans="1:2" ht="12.75">
      <c r="A660" s="46"/>
      <c r="B660" s="56"/>
    </row>
    <row r="661" spans="1:2" ht="12.75">
      <c r="A661" s="46"/>
      <c r="B661" s="56"/>
    </row>
    <row r="662" spans="1:2" ht="12.75">
      <c r="A662" s="46"/>
      <c r="B662" s="56"/>
    </row>
    <row r="663" spans="1:2" ht="12.75">
      <c r="A663" s="46"/>
      <c r="B663" s="56"/>
    </row>
    <row r="664" spans="1:2" ht="12.75">
      <c r="A664" s="46"/>
      <c r="B664" s="56"/>
    </row>
    <row r="665" spans="1:2" ht="12.75">
      <c r="A665" s="46"/>
      <c r="B665" s="56"/>
    </row>
    <row r="666" spans="1:2" ht="12.75">
      <c r="A666" s="46"/>
      <c r="B666" s="56"/>
    </row>
    <row r="667" spans="1:2" ht="12.75">
      <c r="A667" s="46"/>
      <c r="B667" s="56"/>
    </row>
    <row r="668" spans="1:2" ht="12.75">
      <c r="A668" s="46"/>
      <c r="B668" s="56"/>
    </row>
    <row r="669" spans="1:2" ht="12.75">
      <c r="A669" s="46"/>
      <c r="B669" s="56"/>
    </row>
    <row r="670" spans="1:2" ht="12.75">
      <c r="A670" s="46"/>
      <c r="B670" s="56"/>
    </row>
    <row r="671" spans="1:2" ht="12.75">
      <c r="A671" s="46"/>
      <c r="B671" s="56"/>
    </row>
    <row r="672" spans="1:2" ht="12.75">
      <c r="A672" s="46"/>
      <c r="B672" s="56"/>
    </row>
    <row r="673" spans="1:2" ht="12.75">
      <c r="A673" s="46"/>
      <c r="B673" s="56"/>
    </row>
    <row r="674" spans="1:2" ht="12.75">
      <c r="A674" s="46"/>
      <c r="B674" s="56"/>
    </row>
    <row r="675" spans="1:2" ht="12.75">
      <c r="A675" s="46"/>
      <c r="B675" s="56"/>
    </row>
    <row r="676" spans="1:2" ht="12.75">
      <c r="A676" s="46"/>
      <c r="B676" s="56"/>
    </row>
    <row r="677" spans="1:2" ht="12.75">
      <c r="A677" s="46"/>
      <c r="B677" s="56"/>
    </row>
    <row r="678" spans="1:2" ht="12.75">
      <c r="A678" s="46"/>
      <c r="B678" s="56"/>
    </row>
    <row r="679" spans="1:2" ht="12.75">
      <c r="A679" s="46"/>
      <c r="B679" s="56"/>
    </row>
    <row r="680" spans="1:2" ht="12.75">
      <c r="A680" s="46"/>
      <c r="B680" s="56"/>
    </row>
    <row r="681" spans="1:2" ht="12.75">
      <c r="A681" s="46"/>
      <c r="B681" s="56"/>
    </row>
    <row r="682" spans="1:2" ht="12.75">
      <c r="A682" s="46"/>
      <c r="B682" s="56"/>
    </row>
    <row r="683" spans="1:2" ht="12.75">
      <c r="A683" s="46"/>
      <c r="B683" s="56"/>
    </row>
    <row r="684" spans="1:2" ht="12.75">
      <c r="A684" s="46"/>
      <c r="B684" s="56"/>
    </row>
    <row r="685" spans="1:2" ht="12.75">
      <c r="A685" s="46"/>
      <c r="B685" s="56"/>
    </row>
    <row r="686" spans="1:2" ht="12.75">
      <c r="A686" s="46"/>
      <c r="B686" s="56"/>
    </row>
    <row r="687" spans="1:2" ht="12.75">
      <c r="A687" s="46"/>
      <c r="B687" s="56"/>
    </row>
    <row r="688" spans="1:2" ht="12.75">
      <c r="A688" s="46"/>
      <c r="B688" s="56"/>
    </row>
    <row r="689" spans="1:2" ht="12.75">
      <c r="A689" s="46"/>
      <c r="B689" s="56"/>
    </row>
    <row r="690" spans="1:2" ht="12.75">
      <c r="A690" s="46"/>
      <c r="B690" s="56"/>
    </row>
    <row r="691" spans="1:2" ht="12.75">
      <c r="A691" s="46"/>
      <c r="B691" s="56"/>
    </row>
    <row r="692" spans="1:2" ht="12.75">
      <c r="A692" s="46"/>
      <c r="B692" s="56"/>
    </row>
    <row r="693" spans="1:2" ht="12.75">
      <c r="A693" s="46"/>
      <c r="B693" s="56"/>
    </row>
    <row r="694" spans="1:2" ht="12.75">
      <c r="A694" s="46"/>
      <c r="B694" s="56"/>
    </row>
    <row r="695" spans="1:2" ht="12.75">
      <c r="A695" s="46"/>
      <c r="B695" s="56"/>
    </row>
    <row r="696" spans="1:2" ht="12.75">
      <c r="A696" s="46"/>
      <c r="B696" s="56"/>
    </row>
    <row r="697" spans="1:2" ht="12.75">
      <c r="A697" s="46"/>
      <c r="B697" s="56"/>
    </row>
    <row r="698" spans="1:2" ht="12.75">
      <c r="A698" s="46"/>
      <c r="B698" s="56"/>
    </row>
    <row r="699" spans="1:2" ht="12.75">
      <c r="A699" s="46"/>
      <c r="B699" s="56"/>
    </row>
    <row r="700" spans="1:2" ht="12.75">
      <c r="A700" s="46"/>
      <c r="B700" s="56"/>
    </row>
    <row r="701" spans="1:2" ht="12.75">
      <c r="A701" s="46"/>
      <c r="B701" s="56"/>
    </row>
    <row r="702" spans="1:2" ht="12.75">
      <c r="A702" s="46"/>
      <c r="B702" s="56"/>
    </row>
    <row r="703" spans="1:2" ht="12.75">
      <c r="A703" s="46"/>
      <c r="B703" s="56"/>
    </row>
    <row r="704" spans="1:2" ht="12.75">
      <c r="A704" s="46"/>
      <c r="B704" s="56"/>
    </row>
    <row r="705" spans="1:2" ht="12.75">
      <c r="A705" s="46"/>
      <c r="B705" s="56"/>
    </row>
    <row r="706" spans="1:2" ht="12.75">
      <c r="A706" s="46"/>
      <c r="B706" s="56"/>
    </row>
    <row r="707" spans="1:2" ht="12.75">
      <c r="A707" s="46"/>
      <c r="B707" s="56"/>
    </row>
    <row r="708" spans="1:2" ht="12.75">
      <c r="A708" s="46"/>
      <c r="B708" s="56"/>
    </row>
    <row r="709" spans="1:2" ht="12.75">
      <c r="A709" s="46"/>
      <c r="B709" s="56"/>
    </row>
    <row r="710" spans="1:2" ht="12.75">
      <c r="A710" s="46"/>
      <c r="B710" s="56"/>
    </row>
    <row r="711" spans="1:2" ht="12.75">
      <c r="A711" s="46"/>
      <c r="B711" s="56"/>
    </row>
    <row r="712" spans="1:2" ht="12.75">
      <c r="A712" s="46"/>
      <c r="B712" s="56"/>
    </row>
    <row r="713" spans="1:2" ht="12.75">
      <c r="A713" s="46"/>
      <c r="B713" s="56"/>
    </row>
    <row r="714" spans="1:2" ht="12.75">
      <c r="A714" s="46"/>
      <c r="B714" s="56"/>
    </row>
    <row r="715" spans="1:2" ht="12.75">
      <c r="A715" s="46"/>
      <c r="B715" s="56"/>
    </row>
    <row r="716" spans="1:2" ht="12.75">
      <c r="A716" s="46"/>
      <c r="B716" s="56"/>
    </row>
    <row r="717" spans="1:2" ht="12.75">
      <c r="A717" s="46"/>
      <c r="B717" s="56"/>
    </row>
    <row r="718" spans="1:2" ht="12.75">
      <c r="A718" s="46"/>
      <c r="B718" s="56"/>
    </row>
    <row r="719" spans="1:2" ht="12.75">
      <c r="A719" s="46"/>
      <c r="B719" s="56"/>
    </row>
    <row r="720" spans="1:2" ht="12.75">
      <c r="A720" s="46"/>
      <c r="B720" s="56"/>
    </row>
    <row r="721" spans="1:2" ht="12.75">
      <c r="A721" s="46"/>
      <c r="B721" s="56"/>
    </row>
    <row r="722" spans="1:2" ht="12.75">
      <c r="A722" s="46"/>
      <c r="B722" s="56"/>
    </row>
    <row r="723" spans="1:2" ht="12.75">
      <c r="A723" s="46"/>
      <c r="B723" s="56"/>
    </row>
    <row r="724" spans="1:2" ht="12.75">
      <c r="A724" s="46"/>
      <c r="B724" s="56"/>
    </row>
    <row r="725" spans="1:2" ht="12.75">
      <c r="A725" s="46"/>
      <c r="B725" s="56"/>
    </row>
    <row r="726" spans="1:2" ht="12.75">
      <c r="A726" s="46"/>
      <c r="B726" s="56"/>
    </row>
    <row r="727" spans="1:2" ht="12.75">
      <c r="A727" s="46"/>
      <c r="B727" s="56"/>
    </row>
    <row r="728" spans="1:2" ht="12.75">
      <c r="A728" s="46"/>
      <c r="B728" s="56"/>
    </row>
    <row r="729" spans="1:2" ht="12.75">
      <c r="A729" s="46"/>
      <c r="B729" s="56"/>
    </row>
    <row r="730" spans="1:2" ht="12.75">
      <c r="A730" s="46"/>
      <c r="B730" s="56"/>
    </row>
    <row r="731" spans="1:2" ht="12.75">
      <c r="A731" s="46"/>
      <c r="B731" s="56"/>
    </row>
    <row r="732" spans="1:2" ht="12.75">
      <c r="A732" s="46"/>
      <c r="B732" s="56"/>
    </row>
    <row r="733" spans="1:2" ht="12.75">
      <c r="A733" s="46"/>
      <c r="B733" s="56"/>
    </row>
    <row r="734" spans="1:2" ht="12.75">
      <c r="A734" s="46"/>
      <c r="B734" s="56"/>
    </row>
  </sheetData>
  <sheetProtection/>
  <printOptions/>
  <pageMargins left="0.5511811023622047" right="0.2362204724409449" top="0.74" bottom="0.7086614173228347" header="0.2362204724409449" footer="0.15748031496062992"/>
  <pageSetup horizontalDpi="1200" verticalDpi="1200" orientation="landscape" paperSize="9" scale="64" r:id="rId1"/>
  <headerFooter alignWithMargins="0">
    <oddFooter>&amp;L&amp;"Arial CE,kurzíva"&amp;9ČSÚ - odbor statistiky cen&amp;R&amp;"Arial CE,kurzíva"&amp;9&amp;D</oddFooter>
  </headerFooter>
  <rowBreaks count="1" manualBreakCount="1">
    <brk id="35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K6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10.25390625" defaultRowHeight="12.75"/>
  <cols>
    <col min="1" max="1" width="24.375" style="0" customWidth="1"/>
    <col min="2" max="2" width="6.375" style="1" customWidth="1"/>
    <col min="3" max="3" width="6.75390625" style="0" customWidth="1"/>
    <col min="4" max="4" width="8.75390625" style="0" customWidth="1"/>
    <col min="5" max="5" width="7.25390625" style="0" customWidth="1"/>
    <col min="6" max="6" width="7.00390625" style="0" customWidth="1"/>
    <col min="7" max="7" width="9.00390625" style="0" customWidth="1"/>
    <col min="8" max="8" width="6.875" style="0" customWidth="1"/>
    <col min="9" max="9" width="7.25390625" style="0" customWidth="1"/>
    <col min="10" max="10" width="9.75390625" style="0" customWidth="1"/>
    <col min="11" max="11" width="8.375" style="0" customWidth="1"/>
    <col min="12" max="12" width="7.00390625" style="0" customWidth="1"/>
    <col min="13" max="13" width="9.75390625" style="0" customWidth="1"/>
    <col min="14" max="14" width="8.25390625" style="0" customWidth="1"/>
    <col min="15" max="15" width="6.625" style="0" customWidth="1"/>
    <col min="16" max="16" width="9.00390625" style="0" customWidth="1"/>
    <col min="17" max="17" width="7.375" style="0" customWidth="1"/>
    <col min="18" max="19" width="14.00390625" style="0" customWidth="1"/>
    <col min="20" max="20" width="32.625" style="0" customWidth="1"/>
    <col min="21" max="21" width="10.00390625" style="1" customWidth="1"/>
    <col min="22" max="22" width="11.00390625" style="0" customWidth="1"/>
    <col min="23" max="23" width="13.625" style="0" customWidth="1"/>
    <col min="24" max="24" width="12.125" style="0" customWidth="1"/>
    <col min="25" max="25" width="11.375" style="0" customWidth="1"/>
    <col min="26" max="26" width="12.375" style="0" customWidth="1"/>
    <col min="27" max="27" width="10.00390625" style="0" customWidth="1"/>
    <col min="28" max="28" width="10.625" style="0" customWidth="1"/>
    <col min="29" max="29" width="12.875" style="0" customWidth="1"/>
    <col min="30" max="30" width="12.625" style="0" customWidth="1"/>
    <col min="31" max="31" width="10.375" style="0" customWidth="1"/>
    <col min="32" max="32" width="14.625" style="0" customWidth="1"/>
    <col min="33" max="33" width="12.625" style="0" customWidth="1"/>
    <col min="34" max="34" width="10.75390625" style="0" customWidth="1"/>
    <col min="35" max="35" width="10.875" style="0" customWidth="1"/>
    <col min="36" max="36" width="12.875" style="0" customWidth="1"/>
    <col min="37" max="37" width="18.25390625" style="0" customWidth="1"/>
  </cols>
  <sheetData>
    <row r="1" spans="1:36" s="2" customFormat="1" ht="24" customHeight="1">
      <c r="A1" s="118" t="str">
        <f>+'TD - dvojjazyčná tabulka'!A1</f>
        <v>Průměrné spotřebitelské ceny vybraných potravinářských výrobků sledované ve 45. týdnu roku 2011, 8. listopadu</v>
      </c>
      <c r="B1" s="75"/>
      <c r="C1" s="75"/>
      <c r="D1" s="75"/>
      <c r="E1" s="75"/>
      <c r="F1" s="75"/>
      <c r="G1" s="75"/>
      <c r="H1" s="75"/>
      <c r="I1" s="76"/>
      <c r="J1" s="75"/>
      <c r="K1" s="75"/>
      <c r="L1" s="75"/>
      <c r="M1" s="75"/>
      <c r="N1" s="75"/>
      <c r="O1" s="75"/>
      <c r="P1" s="75"/>
      <c r="Q1" s="75"/>
      <c r="T1" s="118" t="str">
        <f>+'TD - dvojjazyčná tabulka'!T1</f>
        <v>Průměrné spotřebitelské ceny vybraných potravinářských výrobků sledované ve 45. týdnu roku 2011, 11. října</v>
      </c>
      <c r="U1" s="75"/>
      <c r="V1" s="75"/>
      <c r="W1" s="75"/>
      <c r="X1" s="75"/>
      <c r="Y1" s="75"/>
      <c r="Z1" s="75"/>
      <c r="AA1" s="75"/>
      <c r="AB1" s="76"/>
      <c r="AC1" s="75"/>
      <c r="AD1" s="75"/>
      <c r="AE1" s="75"/>
      <c r="AF1" s="75"/>
      <c r="AG1" s="75"/>
      <c r="AH1" s="75"/>
      <c r="AI1" s="75"/>
      <c r="AJ1" s="75"/>
    </row>
    <row r="2" spans="1:219" s="2" customFormat="1" ht="24" customHeight="1">
      <c r="A2" s="3"/>
      <c r="B2" s="3"/>
      <c r="C2" s="3"/>
      <c r="D2" s="3"/>
      <c r="E2" s="3"/>
      <c r="F2" s="3"/>
      <c r="G2" s="3"/>
      <c r="H2" s="3"/>
      <c r="I2" s="77"/>
      <c r="J2" s="3"/>
      <c r="K2" s="3"/>
      <c r="L2" s="3"/>
      <c r="M2" s="3"/>
      <c r="N2" s="3"/>
      <c r="O2" s="3"/>
      <c r="P2" s="3"/>
      <c r="Q2" s="3"/>
      <c r="R2" s="4"/>
      <c r="S2" s="4"/>
      <c r="T2" s="75"/>
      <c r="U2" s="3"/>
      <c r="V2" s="3"/>
      <c r="W2" s="3"/>
      <c r="X2" s="3"/>
      <c r="Y2" s="3"/>
      <c r="Z2" s="3"/>
      <c r="AA2" s="3"/>
      <c r="AB2" s="77"/>
      <c r="AC2" s="3"/>
      <c r="AD2" s="3"/>
      <c r="AE2" s="3"/>
      <c r="AF2" s="3"/>
      <c r="AG2" s="3"/>
      <c r="AH2" s="3"/>
      <c r="AI2" s="3"/>
      <c r="AJ2" s="3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</row>
    <row r="3" spans="1:219" s="15" customFormat="1" ht="12" customHeight="1">
      <c r="A3" s="63" t="s">
        <v>95</v>
      </c>
      <c r="B3" s="17"/>
      <c r="C3" s="17"/>
      <c r="D3" s="17"/>
      <c r="E3" s="17"/>
      <c r="F3" s="17"/>
      <c r="G3" s="17"/>
      <c r="H3" s="17"/>
      <c r="I3" s="78"/>
      <c r="J3" s="17"/>
      <c r="K3" s="17"/>
      <c r="L3" s="17"/>
      <c r="M3" s="17"/>
      <c r="N3" s="17"/>
      <c r="O3" s="17"/>
      <c r="P3" s="17"/>
      <c r="Q3" s="16" t="s">
        <v>96</v>
      </c>
      <c r="R3" s="18"/>
      <c r="S3" s="18"/>
      <c r="T3" s="63" t="s">
        <v>95</v>
      </c>
      <c r="U3" s="17"/>
      <c r="V3" s="17"/>
      <c r="W3" s="17"/>
      <c r="X3" s="17"/>
      <c r="Y3" s="17"/>
      <c r="Z3" s="17"/>
      <c r="AA3" s="17"/>
      <c r="AB3" s="78"/>
      <c r="AC3" s="17"/>
      <c r="AD3" s="17"/>
      <c r="AE3" s="17"/>
      <c r="AF3" s="17"/>
      <c r="AG3" s="17"/>
      <c r="AH3" s="17"/>
      <c r="AI3" s="17"/>
      <c r="AJ3" s="16" t="s">
        <v>96</v>
      </c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</row>
    <row r="4" spans="1:219" s="7" customFormat="1" ht="37.5" customHeight="1">
      <c r="A4" s="79" t="s">
        <v>0</v>
      </c>
      <c r="B4" s="80" t="s">
        <v>1</v>
      </c>
      <c r="C4" s="81" t="s">
        <v>2</v>
      </c>
      <c r="D4" s="82" t="s">
        <v>3</v>
      </c>
      <c r="E4" s="82" t="s">
        <v>4</v>
      </c>
      <c r="F4" s="82" t="s">
        <v>5</v>
      </c>
      <c r="G4" s="82" t="s">
        <v>6</v>
      </c>
      <c r="H4" s="82" t="s">
        <v>7</v>
      </c>
      <c r="I4" s="83" t="s">
        <v>54</v>
      </c>
      <c r="J4" s="82" t="s">
        <v>8</v>
      </c>
      <c r="K4" s="82" t="s">
        <v>9</v>
      </c>
      <c r="L4" s="82" t="s">
        <v>10</v>
      </c>
      <c r="M4" s="82" t="s">
        <v>11</v>
      </c>
      <c r="N4" s="82" t="s">
        <v>12</v>
      </c>
      <c r="O4" s="82" t="s">
        <v>13</v>
      </c>
      <c r="P4" s="82" t="s">
        <v>14</v>
      </c>
      <c r="Q4" s="84" t="s">
        <v>15</v>
      </c>
      <c r="R4" s="6"/>
      <c r="S4" s="6"/>
      <c r="T4" s="79" t="s">
        <v>0</v>
      </c>
      <c r="U4" s="80" t="s">
        <v>1</v>
      </c>
      <c r="V4" s="81" t="s">
        <v>2</v>
      </c>
      <c r="W4" s="82" t="s">
        <v>3</v>
      </c>
      <c r="X4" s="82" t="s">
        <v>4</v>
      </c>
      <c r="Y4" s="82" t="s">
        <v>5</v>
      </c>
      <c r="Z4" s="82" t="s">
        <v>6</v>
      </c>
      <c r="AA4" s="82" t="s">
        <v>7</v>
      </c>
      <c r="AB4" s="83" t="s">
        <v>54</v>
      </c>
      <c r="AC4" s="82" t="s">
        <v>8</v>
      </c>
      <c r="AD4" s="82" t="s">
        <v>9</v>
      </c>
      <c r="AE4" s="82" t="s">
        <v>10</v>
      </c>
      <c r="AF4" s="82" t="s">
        <v>11</v>
      </c>
      <c r="AG4" s="82" t="s">
        <v>12</v>
      </c>
      <c r="AH4" s="82" t="s">
        <v>13</v>
      </c>
      <c r="AI4" s="82" t="s">
        <v>14</v>
      </c>
      <c r="AJ4" s="84" t="s">
        <v>15</v>
      </c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</row>
    <row r="5" spans="1:37" s="7" customFormat="1" ht="18" customHeight="1">
      <c r="A5" s="85" t="s">
        <v>56</v>
      </c>
      <c r="B5" s="86" t="s">
        <v>16</v>
      </c>
      <c r="C5" s="87">
        <f>+'TD - dvojjazyčná tabulka'!C6</f>
        <v>186.141666</v>
      </c>
      <c r="D5" s="88">
        <f>+'TD - dvojjazyčná tabulka'!D6</f>
        <v>185.966666</v>
      </c>
      <c r="E5" s="88">
        <f>+'TD - dvojjazyčná tabulka'!E6</f>
        <v>184.088888</v>
      </c>
      <c r="F5" s="88">
        <f>+'TD - dvojjazyčná tabulka'!F6</f>
        <v>188.5</v>
      </c>
      <c r="G5" s="88">
        <f>+'TD - dvojjazyčná tabulka'!G6</f>
        <v>182.816666</v>
      </c>
      <c r="H5" s="88">
        <f>+'TD - dvojjazyčná tabulka'!H6</f>
        <v>181.055555</v>
      </c>
      <c r="I5" s="89">
        <f>+'TD - dvojjazyčná tabulka'!I6</f>
        <v>192.95</v>
      </c>
      <c r="J5" s="88">
        <f>+'TD - dvojjazyčná tabulka'!J6</f>
        <v>201.133333</v>
      </c>
      <c r="K5" s="88">
        <f>+'TD - dvojjazyčná tabulka'!K6</f>
        <v>193.1</v>
      </c>
      <c r="L5" s="88">
        <f>+'TD - dvojjazyčná tabulka'!L6</f>
        <v>173.483333</v>
      </c>
      <c r="M5" s="88">
        <f>+'TD - dvojjazyčná tabulka'!M6</f>
        <v>178.306666</v>
      </c>
      <c r="N5" s="88">
        <f>+'TD - dvojjazyčná tabulka'!N6</f>
        <v>175.444444</v>
      </c>
      <c r="O5" s="88">
        <f>+'TD - dvojjazyčná tabulka'!O6</f>
        <v>188.666666</v>
      </c>
      <c r="P5" s="88">
        <f>+'TD - dvojjazyčná tabulka'!P6</f>
        <v>179.573333</v>
      </c>
      <c r="Q5" s="90">
        <f>ROUND(AVERAGE(C5:P5),2)</f>
        <v>185.09</v>
      </c>
      <c r="R5" s="8"/>
      <c r="T5" s="85" t="s">
        <v>56</v>
      </c>
      <c r="U5" s="86" t="s">
        <v>16</v>
      </c>
      <c r="V5" s="87">
        <f>+'TD - dvojjazyčná tabulka'!V6</f>
        <v>184.6875</v>
      </c>
      <c r="W5" s="88">
        <f>+'TD - dvojjazyčná tabulka'!W6</f>
        <v>183.05</v>
      </c>
      <c r="X5" s="88">
        <f>+'TD - dvojjazyčná tabulka'!X6</f>
        <v>182.544444</v>
      </c>
      <c r="Y5" s="88">
        <f>+'TD - dvojjazyčná tabulka'!Y6</f>
        <v>187.277777</v>
      </c>
      <c r="Z5" s="88">
        <f>+'TD - dvojjazyčná tabulka'!Z6</f>
        <v>185.15</v>
      </c>
      <c r="AA5" s="88">
        <f>+'TD - dvojjazyčná tabulka'!AA6</f>
        <v>179.266666</v>
      </c>
      <c r="AB5" s="89">
        <f>+'TD - dvojjazyčná tabulka'!AB6</f>
        <v>189.716666</v>
      </c>
      <c r="AC5" s="88">
        <f>+'TD - dvojjazyčná tabulka'!AC6</f>
        <v>198.45</v>
      </c>
      <c r="AD5" s="88">
        <f>+'TD - dvojjazyčná tabulka'!AD6</f>
        <v>191.933333</v>
      </c>
      <c r="AE5" s="88">
        <f>+'TD - dvojjazyčná tabulka'!AE6</f>
        <v>171.15</v>
      </c>
      <c r="AF5" s="88">
        <f>+'TD - dvojjazyčná tabulka'!AF6</f>
        <v>176.106666</v>
      </c>
      <c r="AG5" s="88">
        <f>+'TD - dvojjazyčná tabulka'!AG6</f>
        <v>178.888888</v>
      </c>
      <c r="AH5" s="88">
        <f>+'TD - dvojjazyčná tabulka'!AH6</f>
        <v>187.888888</v>
      </c>
      <c r="AI5" s="88">
        <f>+'TD - dvojjazyčná tabulka'!AI6</f>
        <v>176.306666</v>
      </c>
      <c r="AJ5" s="90">
        <f>ROUND(AVERAGE(V5:AI5),2)</f>
        <v>183.74</v>
      </c>
      <c r="AK5" s="8"/>
    </row>
    <row r="6" spans="1:37" s="7" customFormat="1" ht="18" customHeight="1">
      <c r="A6" s="91" t="s">
        <v>17</v>
      </c>
      <c r="B6" s="92" t="s">
        <v>16</v>
      </c>
      <c r="C6" s="93">
        <f>+'TD - dvojjazyčná tabulka'!C7</f>
        <v>107.145833</v>
      </c>
      <c r="D6" s="94">
        <f>+'TD - dvojjazyčná tabulka'!D7</f>
        <v>101.791666</v>
      </c>
      <c r="E6" s="94">
        <f>+'TD - dvojjazyčná tabulka'!E7</f>
        <v>102.088888</v>
      </c>
      <c r="F6" s="94">
        <f>+'TD - dvojjazyčná tabulka'!F7</f>
        <v>99.7</v>
      </c>
      <c r="G6" s="94">
        <f>+'TD - dvojjazyčná tabulka'!G7</f>
        <v>105.783333</v>
      </c>
      <c r="H6" s="94">
        <f>+'TD - dvojjazyčná tabulka'!H7</f>
        <v>93.366666</v>
      </c>
      <c r="I6" s="95">
        <f>+'TD - dvojjazyčná tabulka'!I7</f>
        <v>102.9</v>
      </c>
      <c r="J6" s="94">
        <f>+'TD - dvojjazyčná tabulka'!J7</f>
        <v>100.283333</v>
      </c>
      <c r="K6" s="94">
        <f>+'TD - dvojjazyčná tabulka'!K7</f>
        <v>101.6</v>
      </c>
      <c r="L6" s="94">
        <f>+'TD - dvojjazyčná tabulka'!L7</f>
        <v>96.483333</v>
      </c>
      <c r="M6" s="94">
        <f>+'TD - dvojjazyčná tabulka'!M7</f>
        <v>103.493333</v>
      </c>
      <c r="N6" s="94">
        <f>+'TD - dvojjazyčná tabulka'!N7</f>
        <v>95.766666</v>
      </c>
      <c r="O6" s="94">
        <f>+'TD - dvojjazyčná tabulka'!O7</f>
        <v>95.2</v>
      </c>
      <c r="P6" s="94">
        <f>+'TD - dvojjazyčná tabulka'!P7</f>
        <v>97.286666</v>
      </c>
      <c r="Q6" s="96">
        <f aca="true" t="shared" si="0" ref="Q6:Q30">ROUND(AVERAGE(C6:P6),2)</f>
        <v>100.21</v>
      </c>
      <c r="R6" s="8"/>
      <c r="T6" s="91" t="s">
        <v>17</v>
      </c>
      <c r="U6" s="92" t="s">
        <v>16</v>
      </c>
      <c r="V6" s="93">
        <f>+'TD - dvojjazyčná tabulka'!V7</f>
        <v>106.891666</v>
      </c>
      <c r="W6" s="94">
        <f>+'TD - dvojjazyčná tabulka'!W7</f>
        <v>101.875</v>
      </c>
      <c r="X6" s="94">
        <f>+'TD - dvojjazyčná tabulka'!X7</f>
        <v>101.211111</v>
      </c>
      <c r="Y6" s="94">
        <f>+'TD - dvojjazyčná tabulka'!Y7</f>
        <v>102.144444</v>
      </c>
      <c r="Z6" s="94">
        <f>+'TD - dvojjazyčná tabulka'!Z7</f>
        <v>105.766666</v>
      </c>
      <c r="AA6" s="94">
        <f>+'TD - dvojjazyčná tabulka'!AA7</f>
        <v>97.811111</v>
      </c>
      <c r="AB6" s="95">
        <f>+'TD - dvojjazyčná tabulka'!AB7</f>
        <v>109.216666</v>
      </c>
      <c r="AC6" s="94">
        <f>+'TD - dvojjazyčná tabulka'!AC7</f>
        <v>106.116666</v>
      </c>
      <c r="AD6" s="94">
        <f>+'TD - dvojjazyčná tabulka'!AD7</f>
        <v>105.933333</v>
      </c>
      <c r="AE6" s="94">
        <f>+'TD - dvojjazyčná tabulka'!AE7</f>
        <v>96.483333</v>
      </c>
      <c r="AF6" s="94">
        <f>+'TD - dvojjazyčná tabulka'!AF7</f>
        <v>101.76</v>
      </c>
      <c r="AG6" s="94">
        <f>+'TD - dvojjazyčná tabulka'!AG7</f>
        <v>95.544444</v>
      </c>
      <c r="AH6" s="94">
        <f>+'TD - dvojjazyčná tabulka'!AH7</f>
        <v>94.511111</v>
      </c>
      <c r="AI6" s="94">
        <f>+'TD - dvojjazyčná tabulka'!AI7</f>
        <v>92.686666</v>
      </c>
      <c r="AJ6" s="96">
        <f aca="true" t="shared" si="1" ref="AJ6:AJ30">ROUND(AVERAGE(V6:AI6),2)</f>
        <v>101.28</v>
      </c>
      <c r="AK6" s="8"/>
    </row>
    <row r="7" spans="1:37" s="7" customFormat="1" ht="18" customHeight="1">
      <c r="A7" s="91" t="s">
        <v>18</v>
      </c>
      <c r="B7" s="92" t="s">
        <v>16</v>
      </c>
      <c r="C7" s="93">
        <f>+'TD - dvojjazyčná tabulka'!C8</f>
        <v>118.666666</v>
      </c>
      <c r="D7" s="94">
        <f>+'TD - dvojjazyčná tabulka'!D8</f>
        <v>115.916666</v>
      </c>
      <c r="E7" s="94">
        <f>+'TD - dvojjazyčná tabulka'!E8</f>
        <v>118.211111</v>
      </c>
      <c r="F7" s="94">
        <f>+'TD - dvojjazyčná tabulka'!F8</f>
        <v>109.444444</v>
      </c>
      <c r="G7" s="94">
        <f>+'TD - dvojjazyčná tabulka'!G8</f>
        <v>133.333333</v>
      </c>
      <c r="H7" s="94">
        <f>+'TD - dvojjazyčná tabulka'!H8</f>
        <v>107.433333</v>
      </c>
      <c r="I7" s="95">
        <f>+'TD - dvojjazyčná tabulka'!I8</f>
        <v>112.233333</v>
      </c>
      <c r="J7" s="94">
        <f>+'TD - dvojjazyčná tabulka'!J8</f>
        <v>110.833333</v>
      </c>
      <c r="K7" s="94">
        <f>+'TD - dvojjazyčná tabulka'!K8</f>
        <v>118.166666</v>
      </c>
      <c r="L7" s="94">
        <f>+'TD - dvojjazyčná tabulka'!L8</f>
        <v>110</v>
      </c>
      <c r="M7" s="94">
        <f>+'TD - dvojjazyčná tabulka'!M8</f>
        <v>118.32</v>
      </c>
      <c r="N7" s="94">
        <f>+'TD - dvojjazyčná tabulka'!N8</f>
        <v>114</v>
      </c>
      <c r="O7" s="94">
        <f>+'TD - dvojjazyčná tabulka'!O8</f>
        <v>120.111111</v>
      </c>
      <c r="P7" s="94">
        <f>+'TD - dvojjazyčná tabulka'!P8</f>
        <v>111.193333</v>
      </c>
      <c r="Q7" s="96">
        <f t="shared" si="0"/>
        <v>115.56</v>
      </c>
      <c r="R7" s="8"/>
      <c r="T7" s="91" t="s">
        <v>18</v>
      </c>
      <c r="U7" s="92" t="s">
        <v>16</v>
      </c>
      <c r="V7" s="93">
        <f>+'TD - dvojjazyčná tabulka'!V8</f>
        <v>117</v>
      </c>
      <c r="W7" s="94">
        <f>+'TD - dvojjazyčná tabulka'!W8</f>
        <v>117.583333</v>
      </c>
      <c r="X7" s="94">
        <f>+'TD - dvojjazyčná tabulka'!X8</f>
        <v>111.1</v>
      </c>
      <c r="Y7" s="94">
        <f>+'TD - dvojjazyčná tabulka'!Y8</f>
        <v>113.111111</v>
      </c>
      <c r="Z7" s="94">
        <f>+'TD - dvojjazyčná tabulka'!Z8</f>
        <v>131.666666</v>
      </c>
      <c r="AA7" s="94">
        <f>+'TD - dvojjazyčná tabulka'!AA8</f>
        <v>110.1</v>
      </c>
      <c r="AB7" s="95">
        <f>+'TD - dvojjazyčná tabulka'!AB8</f>
        <v>115.666666</v>
      </c>
      <c r="AC7" s="94">
        <f>+'TD - dvojjazyčná tabulka'!AC8</f>
        <v>112.5</v>
      </c>
      <c r="AD7" s="94">
        <f>+'TD - dvojjazyčná tabulka'!AD8</f>
        <v>122</v>
      </c>
      <c r="AE7" s="94">
        <f>+'TD - dvojjazyčná tabulka'!AE8</f>
        <v>109.333333</v>
      </c>
      <c r="AF7" s="94">
        <f>+'TD - dvojjazyčná tabulka'!AF8</f>
        <v>116.926666</v>
      </c>
      <c r="AG7" s="94">
        <f>+'TD - dvojjazyčná tabulka'!AG8</f>
        <v>114</v>
      </c>
      <c r="AH7" s="94">
        <f>+'TD - dvojjazyčná tabulka'!AH8</f>
        <v>119.222222</v>
      </c>
      <c r="AI7" s="94">
        <f>+'TD - dvojjazyčná tabulka'!AI8</f>
        <v>112.126666</v>
      </c>
      <c r="AJ7" s="96">
        <f t="shared" si="1"/>
        <v>115.88</v>
      </c>
      <c r="AK7" s="8"/>
    </row>
    <row r="8" spans="1:37" s="7" customFormat="1" ht="18" customHeight="1">
      <c r="A8" s="91" t="s">
        <v>57</v>
      </c>
      <c r="B8" s="92" t="s">
        <v>16</v>
      </c>
      <c r="C8" s="93">
        <f>+'TD - dvojjazyčná tabulka'!C9</f>
        <v>62.467916</v>
      </c>
      <c r="D8" s="94">
        <f>+'TD - dvojjazyčná tabulka'!D9</f>
        <v>59.7925</v>
      </c>
      <c r="E8" s="94">
        <f>+'TD - dvojjazyčná tabulka'!E9</f>
        <v>59.37</v>
      </c>
      <c r="F8" s="94">
        <f>+'TD - dvojjazyčná tabulka'!F9</f>
        <v>60.478888</v>
      </c>
      <c r="G8" s="94">
        <f>+'TD - dvojjazyčná tabulka'!G9</f>
        <v>65.505</v>
      </c>
      <c r="H8" s="94">
        <f>+'TD - dvojjazyčná tabulka'!H9</f>
        <v>61.76</v>
      </c>
      <c r="I8" s="95">
        <f>+'TD - dvojjazyčná tabulka'!I9</f>
        <v>58.41</v>
      </c>
      <c r="J8" s="94">
        <f>+'TD - dvojjazyčná tabulka'!J9</f>
        <v>55.528333</v>
      </c>
      <c r="K8" s="94">
        <f>+'TD - dvojjazyčná tabulka'!K9</f>
        <v>63.216666</v>
      </c>
      <c r="L8" s="94">
        <f>+'TD - dvojjazyčná tabulka'!L9</f>
        <v>58.1</v>
      </c>
      <c r="M8" s="94">
        <f>+'TD - dvojjazyčná tabulka'!M9</f>
        <v>58.894666</v>
      </c>
      <c r="N8" s="94">
        <f>+'TD - dvojjazyčná tabulka'!N9</f>
        <v>59.737777</v>
      </c>
      <c r="O8" s="94">
        <f>+'TD - dvojjazyčná tabulka'!O9</f>
        <v>59.331111</v>
      </c>
      <c r="P8" s="94">
        <f>+'TD - dvojjazyčná tabulka'!P9</f>
        <v>58.001333</v>
      </c>
      <c r="Q8" s="96">
        <f t="shared" si="0"/>
        <v>60.04</v>
      </c>
      <c r="R8" s="8"/>
      <c r="T8" s="91" t="s">
        <v>57</v>
      </c>
      <c r="U8" s="92" t="s">
        <v>16</v>
      </c>
      <c r="V8" s="93">
        <f>+'TD - dvojjazyčná tabulka'!V9</f>
        <v>57.05125</v>
      </c>
      <c r="W8" s="94">
        <f>+'TD - dvojjazyčná tabulka'!W9</f>
        <v>55.259166</v>
      </c>
      <c r="X8" s="94">
        <f>+'TD - dvojjazyčná tabulka'!X9</f>
        <v>56.37</v>
      </c>
      <c r="Y8" s="94">
        <f>+'TD - dvojjazyčná tabulka'!Y9</f>
        <v>58.49</v>
      </c>
      <c r="Z8" s="94">
        <f>+'TD - dvojjazyčná tabulka'!Z9</f>
        <v>62.426666</v>
      </c>
      <c r="AA8" s="94">
        <f>+'TD - dvojjazyčná tabulka'!AA9</f>
        <v>61.164444</v>
      </c>
      <c r="AB8" s="95">
        <f>+'TD - dvojjazyčná tabulka'!AB9</f>
        <v>56.458333</v>
      </c>
      <c r="AC8" s="94">
        <f>+'TD - dvojjazyčná tabulka'!AC9</f>
        <v>56.028333</v>
      </c>
      <c r="AD8" s="94">
        <f>+'TD - dvojjazyčná tabulka'!AD9</f>
        <v>59.533333</v>
      </c>
      <c r="AE8" s="94">
        <f>+'TD - dvojjazyčná tabulka'!AE9</f>
        <v>56.428333</v>
      </c>
      <c r="AF8" s="94">
        <f>+'TD - dvojjazyčná tabulka'!AF9</f>
        <v>56.184666</v>
      </c>
      <c r="AG8" s="94">
        <f>+'TD - dvojjazyčná tabulka'!AG9</f>
        <v>59.751111</v>
      </c>
      <c r="AH8" s="94">
        <f>+'TD - dvojjazyčná tabulka'!AH9</f>
        <v>58.008888</v>
      </c>
      <c r="AI8" s="94">
        <f>+'TD - dvojjazyčná tabulka'!AI9</f>
        <v>53.734666</v>
      </c>
      <c r="AJ8" s="96">
        <f t="shared" si="1"/>
        <v>57.63</v>
      </c>
      <c r="AK8" s="8"/>
    </row>
    <row r="9" spans="1:37" s="7" customFormat="1" ht="18" customHeight="1">
      <c r="A9" s="91" t="s">
        <v>58</v>
      </c>
      <c r="B9" s="92" t="s">
        <v>19</v>
      </c>
      <c r="C9" s="93">
        <f>+'TD - dvojjazyčná tabulka'!C10</f>
        <v>18.2875</v>
      </c>
      <c r="D9" s="94">
        <f>+'TD - dvojjazyčná tabulka'!D10</f>
        <v>19.3</v>
      </c>
      <c r="E9" s="94">
        <f>+'TD - dvojjazyčná tabulka'!E10</f>
        <v>17.9</v>
      </c>
      <c r="F9" s="94">
        <f>+'TD - dvojjazyčná tabulka'!F10</f>
        <v>19.011111</v>
      </c>
      <c r="G9" s="94">
        <f>+'TD - dvojjazyčná tabulka'!G10</f>
        <v>17.45</v>
      </c>
      <c r="H9" s="94">
        <f>+'TD - dvojjazyčná tabulka'!H10</f>
        <v>16.566666</v>
      </c>
      <c r="I9" s="95">
        <f>+'TD - dvojjazyčná tabulka'!I10</f>
        <v>18.983333</v>
      </c>
      <c r="J9" s="94">
        <f>+'TD - dvojjazyčná tabulka'!J10</f>
        <v>18.766666</v>
      </c>
      <c r="K9" s="94">
        <f>+'TD - dvojjazyčná tabulka'!K10</f>
        <v>18.733333</v>
      </c>
      <c r="L9" s="94">
        <f>+'TD - dvojjazyčná tabulka'!L10</f>
        <v>18.433333</v>
      </c>
      <c r="M9" s="94">
        <f>+'TD - dvojjazyčná tabulka'!M10</f>
        <v>18.24</v>
      </c>
      <c r="N9" s="94">
        <f>+'TD - dvojjazyčná tabulka'!N10</f>
        <v>17.822222</v>
      </c>
      <c r="O9" s="94">
        <f>+'TD - dvojjazyčná tabulka'!O10</f>
        <v>16.855555</v>
      </c>
      <c r="P9" s="94">
        <f>+'TD - dvojjazyčná tabulka'!P10</f>
        <v>16.686666</v>
      </c>
      <c r="Q9" s="96">
        <f t="shared" si="0"/>
        <v>18.07</v>
      </c>
      <c r="R9" s="8"/>
      <c r="T9" s="91" t="s">
        <v>58</v>
      </c>
      <c r="U9" s="92" t="s">
        <v>19</v>
      </c>
      <c r="V9" s="93">
        <f>+'TD - dvojjazyčná tabulka'!V10</f>
        <v>18.245833</v>
      </c>
      <c r="W9" s="94">
        <f>+'TD - dvojjazyčná tabulka'!W10</f>
        <v>18.466666</v>
      </c>
      <c r="X9" s="94">
        <f>+'TD - dvojjazyčná tabulka'!X10</f>
        <v>17.677777</v>
      </c>
      <c r="Y9" s="94">
        <f>+'TD - dvojjazyčná tabulka'!Y10</f>
        <v>18.011111</v>
      </c>
      <c r="Z9" s="94">
        <f>+'TD - dvojjazyčná tabulka'!Z10</f>
        <v>17.866666</v>
      </c>
      <c r="AA9" s="94">
        <f>+'TD - dvojjazyčná tabulka'!AA10</f>
        <v>17.122222</v>
      </c>
      <c r="AB9" s="95">
        <f>+'TD - dvojjazyčná tabulka'!AB10</f>
        <v>17.483333</v>
      </c>
      <c r="AC9" s="94">
        <f>+'TD - dvojjazyčná tabulka'!AC10</f>
        <v>18.766666</v>
      </c>
      <c r="AD9" s="94">
        <f>+'TD - dvojjazyčná tabulka'!AD10</f>
        <v>18.566666</v>
      </c>
      <c r="AE9" s="94">
        <f>+'TD - dvojjazyčná tabulka'!AE10</f>
        <v>17.433333</v>
      </c>
      <c r="AF9" s="94">
        <f>+'TD - dvojjazyčná tabulka'!AF10</f>
        <v>18.106666</v>
      </c>
      <c r="AG9" s="94">
        <f>+'TD - dvojjazyčná tabulka'!AG10</f>
        <v>17.566666</v>
      </c>
      <c r="AH9" s="94">
        <f>+'TD - dvojjazyčná tabulka'!AH10</f>
        <v>16.811111</v>
      </c>
      <c r="AI9" s="94">
        <f>+'TD - dvojjazyčná tabulka'!AI10</f>
        <v>17.153333</v>
      </c>
      <c r="AJ9" s="96">
        <f t="shared" si="1"/>
        <v>17.81</v>
      </c>
      <c r="AK9" s="8"/>
    </row>
    <row r="10" spans="1:37" s="7" customFormat="1" ht="18" customHeight="1">
      <c r="A10" s="91" t="s">
        <v>20</v>
      </c>
      <c r="B10" s="92" t="s">
        <v>16</v>
      </c>
      <c r="C10" s="93">
        <f>+'TD - dvojjazyčná tabulka'!C11</f>
        <v>120.492916</v>
      </c>
      <c r="D10" s="94">
        <f>+'TD - dvojjazyčná tabulka'!D11</f>
        <v>116.291666</v>
      </c>
      <c r="E10" s="94">
        <f>+'TD - dvojjazyčná tabulka'!E11</f>
        <v>126.088888</v>
      </c>
      <c r="F10" s="94">
        <f>+'TD - dvojjazyčná tabulka'!F11</f>
        <v>119.777777</v>
      </c>
      <c r="G10" s="94">
        <f>+'TD - dvojjazyčná tabulka'!G11</f>
        <v>129</v>
      </c>
      <c r="H10" s="94">
        <f>+'TD - dvojjazyčná tabulka'!H11</f>
        <v>120.111111</v>
      </c>
      <c r="I10" s="95">
        <f>+'TD - dvojjazyčná tabulka'!I11</f>
        <v>112.333333</v>
      </c>
      <c r="J10" s="94">
        <f>+'TD - dvojjazyčná tabulka'!J11</f>
        <v>127.5</v>
      </c>
      <c r="K10" s="94">
        <f>+'TD - dvojjazyčná tabulka'!K11</f>
        <v>116</v>
      </c>
      <c r="L10" s="94">
        <f>+'TD - dvojjazyčná tabulka'!L11</f>
        <v>120</v>
      </c>
      <c r="M10" s="94">
        <f>+'TD - dvojjazyčná tabulka'!M11</f>
        <v>122.893333</v>
      </c>
      <c r="N10" s="94">
        <f>+'TD - dvojjazyčná tabulka'!N11</f>
        <v>119.988888</v>
      </c>
      <c r="O10" s="94">
        <f>+'TD - dvojjazyčná tabulka'!O11</f>
        <v>120.555555</v>
      </c>
      <c r="P10" s="94">
        <f>+'TD - dvojjazyčná tabulka'!P11</f>
        <v>108.726666</v>
      </c>
      <c r="Q10" s="96">
        <f t="shared" si="0"/>
        <v>119.98</v>
      </c>
      <c r="R10" s="8"/>
      <c r="T10" s="91" t="s">
        <v>20</v>
      </c>
      <c r="U10" s="92" t="s">
        <v>16</v>
      </c>
      <c r="V10" s="93">
        <f>+'TD - dvojjazyčná tabulka'!V11</f>
        <v>124.104166</v>
      </c>
      <c r="W10" s="94">
        <f>+'TD - dvojjazyčná tabulka'!W11</f>
        <v>120.875</v>
      </c>
      <c r="X10" s="94">
        <f>+'TD - dvojjazyčná tabulka'!X11</f>
        <v>130.422222</v>
      </c>
      <c r="Y10" s="94">
        <f>+'TD - dvojjazyčná tabulka'!Y11</f>
        <v>124.222222</v>
      </c>
      <c r="Z10" s="94">
        <f>+'TD - dvojjazyčná tabulka'!Z11</f>
        <v>129</v>
      </c>
      <c r="AA10" s="94">
        <f>+'TD - dvojjazyčná tabulka'!AA11</f>
        <v>114.655555</v>
      </c>
      <c r="AB10" s="95">
        <f>+'TD - dvojjazyčná tabulka'!AB11</f>
        <v>112.2</v>
      </c>
      <c r="AC10" s="94">
        <f>+'TD - dvojjazyčná tabulka'!AC11</f>
        <v>130.166666</v>
      </c>
      <c r="AD10" s="94">
        <f>+'TD - dvojjazyčná tabulka'!AD11</f>
        <v>116</v>
      </c>
      <c r="AE10" s="94">
        <f>+'TD - dvojjazyčná tabulka'!AE11</f>
        <v>120.666666</v>
      </c>
      <c r="AF10" s="94">
        <f>+'TD - dvojjazyčná tabulka'!AF11</f>
        <v>121.471333</v>
      </c>
      <c r="AG10" s="94">
        <f>+'TD - dvojjazyčná tabulka'!AG11</f>
        <v>119.333333</v>
      </c>
      <c r="AH10" s="94">
        <f>+'TD - dvojjazyčná tabulka'!AH11</f>
        <v>123.555555</v>
      </c>
      <c r="AI10" s="94">
        <f>+'TD - dvojjazyčná tabulka'!AI11</f>
        <v>110.64</v>
      </c>
      <c r="AJ10" s="96">
        <f t="shared" si="1"/>
        <v>121.24</v>
      </c>
      <c r="AK10" s="8"/>
    </row>
    <row r="11" spans="1:37" s="7" customFormat="1" ht="18" customHeight="1">
      <c r="A11" s="91" t="s">
        <v>59</v>
      </c>
      <c r="B11" s="92" t="s">
        <v>21</v>
      </c>
      <c r="C11" s="93">
        <f>+'TD - dvojjazyčná tabulka'!C12</f>
        <v>6.210833</v>
      </c>
      <c r="D11" s="94">
        <f>+'TD - dvojjazyčná tabulka'!D12</f>
        <v>5.660833</v>
      </c>
      <c r="E11" s="94">
        <f>+'TD - dvojjazyčná tabulka'!E12</f>
        <v>7.158888</v>
      </c>
      <c r="F11" s="94">
        <f>+'TD - dvojjazyčná tabulka'!F12</f>
        <v>6.055555</v>
      </c>
      <c r="G11" s="94">
        <f>+'TD - dvojjazyčná tabulka'!G12</f>
        <v>6.436666</v>
      </c>
      <c r="H11" s="94">
        <f>+'TD - dvojjazyčná tabulka'!H12</f>
        <v>6.366666</v>
      </c>
      <c r="I11" s="95">
        <f>+'TD - dvojjazyčná tabulka'!I12</f>
        <v>5.833333</v>
      </c>
      <c r="J11" s="94">
        <f>+'TD - dvojjazyčná tabulka'!J12</f>
        <v>6.968333</v>
      </c>
      <c r="K11" s="94">
        <f>+'TD - dvojjazyčná tabulka'!K12</f>
        <v>6.75</v>
      </c>
      <c r="L11" s="94">
        <f>+'TD - dvojjazyčná tabulka'!L12</f>
        <v>8.555</v>
      </c>
      <c r="M11" s="94">
        <f>+'TD - dvojjazyčná tabulka'!M12</f>
        <v>7.012</v>
      </c>
      <c r="N11" s="94">
        <f>+'TD - dvojjazyčná tabulka'!N12</f>
        <v>6.577777</v>
      </c>
      <c r="O11" s="94">
        <f>+'TD - dvojjazyčná tabulka'!O12</f>
        <v>6.246666</v>
      </c>
      <c r="P11" s="94">
        <f>+'TD - dvojjazyčná tabulka'!P12</f>
        <v>6.267333</v>
      </c>
      <c r="Q11" s="96">
        <f t="shared" si="0"/>
        <v>6.58</v>
      </c>
      <c r="R11" s="8"/>
      <c r="T11" s="91" t="s">
        <v>59</v>
      </c>
      <c r="U11" s="92" t="s">
        <v>21</v>
      </c>
      <c r="V11" s="93">
        <f>+'TD - dvojjazyčná tabulka'!V12</f>
        <v>6.085833</v>
      </c>
      <c r="W11" s="94">
        <f>+'TD - dvojjazyčná tabulka'!W12</f>
        <v>5.535833</v>
      </c>
      <c r="X11" s="94">
        <f>+'TD - dvojjazyčná tabulka'!X12</f>
        <v>7.214444</v>
      </c>
      <c r="Y11" s="94">
        <f>+'TD - dvojjazyčná tabulka'!Y12</f>
        <v>6.055555</v>
      </c>
      <c r="Z11" s="94">
        <f>+'TD - dvojjazyčná tabulka'!Z12</f>
        <v>5.903333</v>
      </c>
      <c r="AA11" s="94">
        <f>+'TD - dvojjazyčná tabulka'!AA12</f>
        <v>6.655555</v>
      </c>
      <c r="AB11" s="95">
        <f>+'TD - dvojjazyčná tabulka'!AB12</f>
        <v>5.7</v>
      </c>
      <c r="AC11" s="94">
        <f>+'TD - dvojjazyčná tabulka'!AC12</f>
        <v>6.968333</v>
      </c>
      <c r="AD11" s="94">
        <f>+'TD - dvojjazyčná tabulka'!AD12</f>
        <v>6.75</v>
      </c>
      <c r="AE11" s="94">
        <f>+'TD - dvojjazyčná tabulka'!AE12</f>
        <v>8.455</v>
      </c>
      <c r="AF11" s="94">
        <f>+'TD - dvojjazyčná tabulka'!AF12</f>
        <v>7.012</v>
      </c>
      <c r="AG11" s="94">
        <f>+'TD - dvojjazyčná tabulka'!AG12</f>
        <v>6.633333</v>
      </c>
      <c r="AH11" s="94">
        <f>+'TD - dvojjazyčná tabulka'!AH12</f>
        <v>6.483333</v>
      </c>
      <c r="AI11" s="94">
        <f>+'TD - dvojjazyčná tabulka'!AI12</f>
        <v>6.379333</v>
      </c>
      <c r="AJ11" s="96">
        <f t="shared" si="1"/>
        <v>6.56</v>
      </c>
      <c r="AK11" s="8"/>
    </row>
    <row r="12" spans="1:37" s="7" customFormat="1" ht="18" customHeight="1">
      <c r="A12" s="91" t="s">
        <v>36</v>
      </c>
      <c r="B12" s="92" t="s">
        <v>22</v>
      </c>
      <c r="C12" s="93">
        <f>+'TD - dvojjazyčná tabulka'!C13</f>
        <v>24.466666</v>
      </c>
      <c r="D12" s="94">
        <f>+'TD - dvojjazyčná tabulka'!D13</f>
        <v>24.766666</v>
      </c>
      <c r="E12" s="94">
        <f>+'TD - dvojjazyčná tabulka'!E13</f>
        <v>25.033333</v>
      </c>
      <c r="F12" s="94">
        <f>+'TD - dvojjazyčná tabulka'!F13</f>
        <v>25.055555</v>
      </c>
      <c r="G12" s="94">
        <f>+'TD - dvojjazyčná tabulka'!G13</f>
        <v>25.221666</v>
      </c>
      <c r="H12" s="94">
        <f>+'TD - dvojjazyčná tabulka'!H13</f>
        <v>24.122222</v>
      </c>
      <c r="I12" s="95">
        <f>+'TD - dvojjazyčná tabulka'!I13</f>
        <v>25.483333</v>
      </c>
      <c r="J12" s="94">
        <f>+'TD - dvojjazyčná tabulka'!J13</f>
        <v>25.266666</v>
      </c>
      <c r="K12" s="94">
        <f>+'TD - dvojjazyčná tabulka'!K13</f>
        <v>25.233333</v>
      </c>
      <c r="L12" s="94">
        <f>+'TD - dvojjazyčná tabulka'!L13</f>
        <v>26.495</v>
      </c>
      <c r="M12" s="94">
        <f>+'TD - dvojjazyčná tabulka'!M13</f>
        <v>25.986666</v>
      </c>
      <c r="N12" s="94">
        <f>+'TD - dvojjazyčná tabulka'!N13</f>
        <v>24.022222</v>
      </c>
      <c r="O12" s="94">
        <f>+'TD - dvojjazyčná tabulka'!O13</f>
        <v>26.207777</v>
      </c>
      <c r="P12" s="94">
        <f>+'TD - dvojjazyčná tabulka'!P13</f>
        <v>25.04</v>
      </c>
      <c r="Q12" s="96">
        <f t="shared" si="0"/>
        <v>25.17</v>
      </c>
      <c r="R12" s="8"/>
      <c r="T12" s="91" t="s">
        <v>36</v>
      </c>
      <c r="U12" s="92" t="s">
        <v>22</v>
      </c>
      <c r="V12" s="93">
        <f>+'TD - dvojjazyčná tabulka'!V13</f>
        <v>25.258333</v>
      </c>
      <c r="W12" s="94">
        <f>+'TD - dvojjazyčná tabulka'!W13</f>
        <v>25.183333</v>
      </c>
      <c r="X12" s="94">
        <f>+'TD - dvojjazyčná tabulka'!X13</f>
        <v>25.877777</v>
      </c>
      <c r="Y12" s="94">
        <f>+'TD - dvojjazyčná tabulka'!Y13</f>
        <v>25.077777</v>
      </c>
      <c r="Z12" s="94">
        <f>+'TD - dvojjazyčná tabulka'!Z13</f>
        <v>25.471666</v>
      </c>
      <c r="AA12" s="94">
        <f>+'TD - dvojjazyčná tabulka'!AA13</f>
        <v>24.9</v>
      </c>
      <c r="AB12" s="95">
        <f>+'TD - dvojjazyčná tabulka'!AB13</f>
        <v>23.983333</v>
      </c>
      <c r="AC12" s="94">
        <f>+'TD - dvojjazyčná tabulka'!AC13</f>
        <v>25.266666</v>
      </c>
      <c r="AD12" s="94">
        <f>+'TD - dvojjazyčná tabulka'!AD13</f>
        <v>25.233333</v>
      </c>
      <c r="AE12" s="94">
        <f>+'TD - dvojjazyčná tabulka'!AE13</f>
        <v>26.495</v>
      </c>
      <c r="AF12" s="94">
        <f>+'TD - dvojjazyčná tabulka'!AF13</f>
        <v>24.88</v>
      </c>
      <c r="AG12" s="94">
        <f>+'TD - dvojjazyčná tabulka'!AG13</f>
        <v>25.3</v>
      </c>
      <c r="AH12" s="94">
        <f>+'TD - dvojjazyčná tabulka'!AH13</f>
        <v>24.288888</v>
      </c>
      <c r="AI12" s="94">
        <f>+'TD - dvojjazyčná tabulka'!AI13</f>
        <v>24.553333</v>
      </c>
      <c r="AJ12" s="96">
        <f t="shared" si="1"/>
        <v>25.13</v>
      </c>
      <c r="AK12" s="8"/>
    </row>
    <row r="13" spans="1:37" s="7" customFormat="1" ht="18" customHeight="1">
      <c r="A13" s="91" t="s">
        <v>23</v>
      </c>
      <c r="B13" s="92" t="s">
        <v>16</v>
      </c>
      <c r="C13" s="93">
        <f>+'TD - dvojjazyčná tabulka'!C14</f>
        <v>144.5</v>
      </c>
      <c r="D13" s="94">
        <f>+'TD - dvojjazyčná tabulka'!D14</f>
        <v>141.766666</v>
      </c>
      <c r="E13" s="94">
        <f>+'TD - dvojjazyčná tabulka'!E14</f>
        <v>146.266666</v>
      </c>
      <c r="F13" s="94">
        <f>+'TD - dvojjazyčná tabulka'!F14</f>
        <v>136.488888</v>
      </c>
      <c r="G13" s="94">
        <f>+'TD - dvojjazyčná tabulka'!G14</f>
        <v>139.75</v>
      </c>
      <c r="H13" s="94">
        <f>+'TD - dvojjazyčná tabulka'!H14</f>
        <v>131.6</v>
      </c>
      <c r="I13" s="95">
        <f>+'TD - dvojjazyčná tabulka'!I14</f>
        <v>143.533333</v>
      </c>
      <c r="J13" s="94">
        <f>+'TD - dvojjazyčná tabulka'!J14</f>
        <v>149.866666</v>
      </c>
      <c r="K13" s="94">
        <f>+'TD - dvojjazyčná tabulka'!K14</f>
        <v>152.466666</v>
      </c>
      <c r="L13" s="94">
        <f>+'TD - dvojjazyčná tabulka'!L14</f>
        <v>152</v>
      </c>
      <c r="M13" s="94">
        <f>+'TD - dvojjazyčná tabulka'!M14</f>
        <v>141.546666</v>
      </c>
      <c r="N13" s="94">
        <f>+'TD - dvojjazyčná tabulka'!N14</f>
        <v>144.544444</v>
      </c>
      <c r="O13" s="94">
        <f>+'TD - dvojjazyčná tabulka'!O14</f>
        <v>136.088888</v>
      </c>
      <c r="P13" s="94">
        <f>+'TD - dvojjazyčná tabulka'!P14</f>
        <v>127.733333</v>
      </c>
      <c r="Q13" s="96">
        <f t="shared" si="0"/>
        <v>142.01</v>
      </c>
      <c r="R13" s="8"/>
      <c r="T13" s="91" t="s">
        <v>23</v>
      </c>
      <c r="U13" s="92" t="s">
        <v>16</v>
      </c>
      <c r="V13" s="93">
        <f>+'TD - dvojjazyčná tabulka'!V14</f>
        <v>150.333333</v>
      </c>
      <c r="W13" s="94">
        <f>+'TD - dvojjazyčná tabulka'!W14</f>
        <v>145</v>
      </c>
      <c r="X13" s="94">
        <f>+'TD - dvojjazyčná tabulka'!X14</f>
        <v>150.266666</v>
      </c>
      <c r="Y13" s="94">
        <f>+'TD - dvojjazyčná tabulka'!Y14</f>
        <v>141.822222</v>
      </c>
      <c r="Z13" s="94">
        <f>+'TD - dvojjazyčná tabulka'!Z14</f>
        <v>139.75</v>
      </c>
      <c r="AA13" s="94">
        <f>+'TD - dvojjazyčná tabulka'!AA14</f>
        <v>137.377777</v>
      </c>
      <c r="AB13" s="95">
        <f>+'TD - dvojjazyčná tabulka'!AB14</f>
        <v>144.866666</v>
      </c>
      <c r="AC13" s="94">
        <f>+'TD - dvojjazyčná tabulka'!AC14</f>
        <v>148.533333</v>
      </c>
      <c r="AD13" s="94">
        <f>+'TD - dvojjazyčná tabulka'!AD14</f>
        <v>148.466666</v>
      </c>
      <c r="AE13" s="94">
        <f>+'TD - dvojjazyčná tabulka'!AE14</f>
        <v>149.333333</v>
      </c>
      <c r="AF13" s="94">
        <f>+'TD - dvojjazyčná tabulka'!AF14</f>
        <v>147.52</v>
      </c>
      <c r="AG13" s="94">
        <f>+'TD - dvojjazyčná tabulka'!AG14</f>
        <v>144.544444</v>
      </c>
      <c r="AH13" s="94">
        <f>+'TD - dvojjazyčná tabulka'!AH14</f>
        <v>136.088888</v>
      </c>
      <c r="AI13" s="94">
        <f>+'TD - dvojjazyčná tabulka'!AI14</f>
        <v>129.973333</v>
      </c>
      <c r="AJ13" s="96">
        <f t="shared" si="1"/>
        <v>143.85</v>
      </c>
      <c r="AK13" s="8"/>
    </row>
    <row r="14" spans="1:37" s="7" customFormat="1" ht="18" customHeight="1">
      <c r="A14" s="91" t="s">
        <v>55</v>
      </c>
      <c r="B14" s="92" t="s">
        <v>16</v>
      </c>
      <c r="C14" s="93">
        <f>+'TD - dvojjazyčná tabulka'!C15</f>
        <v>75.658333</v>
      </c>
      <c r="D14" s="94">
        <f>+'TD - dvojjazyčná tabulka'!D15</f>
        <v>101.4625</v>
      </c>
      <c r="E14" s="94">
        <f>+'TD - dvojjazyčná tabulka'!E15</f>
        <v>80.444444</v>
      </c>
      <c r="F14" s="94">
        <f>+'TD - dvojjazyčná tabulka'!F15</f>
        <v>79.333333</v>
      </c>
      <c r="G14" s="94">
        <f>+'TD - dvojjazyčná tabulka'!G15</f>
        <v>89.4</v>
      </c>
      <c r="H14" s="94">
        <f>+'TD - dvojjazyčná tabulka'!H15</f>
        <v>88.4</v>
      </c>
      <c r="I14" s="95">
        <f>+'TD - dvojjazyčná tabulka'!I15</f>
        <v>90.733333</v>
      </c>
      <c r="J14" s="94">
        <f>+'TD - dvojjazyčná tabulka'!J15</f>
        <v>75.166666</v>
      </c>
      <c r="K14" s="94">
        <f>+'TD - dvojjazyčná tabulka'!K15</f>
        <v>97.7</v>
      </c>
      <c r="L14" s="94">
        <f>+'TD - dvojjazyčná tabulka'!L15</f>
        <v>95.1</v>
      </c>
      <c r="M14" s="94">
        <f>+'TD - dvojjazyčná tabulka'!M15</f>
        <v>105.733333</v>
      </c>
      <c r="N14" s="94">
        <f>+'TD - dvojjazyčná tabulka'!N15</f>
        <v>99.155555</v>
      </c>
      <c r="O14" s="94">
        <f>+'TD - dvojjazyčná tabulka'!O15</f>
        <v>79.111111</v>
      </c>
      <c r="P14" s="94">
        <f>+'TD - dvojjazyčná tabulka'!P15</f>
        <v>88.8</v>
      </c>
      <c r="Q14" s="96">
        <f t="shared" si="0"/>
        <v>89.01</v>
      </c>
      <c r="R14" s="8"/>
      <c r="T14" s="91" t="s">
        <v>55</v>
      </c>
      <c r="U14" s="92" t="s">
        <v>16</v>
      </c>
      <c r="V14" s="93">
        <f>+'TD - dvojjazyčná tabulka'!V15</f>
        <v>77.158333</v>
      </c>
      <c r="W14" s="94">
        <f>+'TD - dvojjazyčná tabulka'!W15</f>
        <v>102.0625</v>
      </c>
      <c r="X14" s="94">
        <f>+'TD - dvojjazyčná tabulka'!X15</f>
        <v>84.666666</v>
      </c>
      <c r="Y14" s="94">
        <f>+'TD - dvojjazyčná tabulka'!Y15</f>
        <v>79.333333</v>
      </c>
      <c r="Z14" s="94">
        <f>+'TD - dvojjazyčná tabulka'!Z15</f>
        <v>89.733333</v>
      </c>
      <c r="AA14" s="94">
        <f>+'TD - dvojjazyčná tabulka'!AA15</f>
        <v>90.622222</v>
      </c>
      <c r="AB14" s="95">
        <f>+'TD - dvojjazyčná tabulka'!AB15</f>
        <v>85.4</v>
      </c>
      <c r="AC14" s="94">
        <f>+'TD - dvojjazyčná tabulka'!AC15</f>
        <v>74.5</v>
      </c>
      <c r="AD14" s="94">
        <f>+'TD - dvojjazyčná tabulka'!AD15</f>
        <v>97.033333</v>
      </c>
      <c r="AE14" s="94">
        <f>+'TD - dvojjazyčná tabulka'!AE15</f>
        <v>96.433333</v>
      </c>
      <c r="AF14" s="94">
        <f>+'TD - dvojjazyčná tabulka'!AF15</f>
        <v>108.066666</v>
      </c>
      <c r="AG14" s="94">
        <f>+'TD - dvojjazyčná tabulka'!AG15</f>
        <v>98.577777</v>
      </c>
      <c r="AH14" s="94">
        <f>+'TD - dvojjazyčná tabulka'!AH15</f>
        <v>76.888888</v>
      </c>
      <c r="AI14" s="94">
        <f>+'TD - dvojjazyčná tabulka'!AI15</f>
        <v>85.16</v>
      </c>
      <c r="AJ14" s="96">
        <f t="shared" si="1"/>
        <v>88.97</v>
      </c>
      <c r="AK14" s="8"/>
    </row>
    <row r="15" spans="1:37" s="7" customFormat="1" ht="18" customHeight="1">
      <c r="A15" s="91" t="s">
        <v>24</v>
      </c>
      <c r="B15" s="92" t="s">
        <v>16</v>
      </c>
      <c r="C15" s="93">
        <f>+'TD - dvojjazyčná tabulka'!C16</f>
        <v>10.795833</v>
      </c>
      <c r="D15" s="94">
        <f>+'TD - dvojjazyčná tabulka'!D16</f>
        <v>12.6</v>
      </c>
      <c r="E15" s="94">
        <f>+'TD - dvojjazyčná tabulka'!E16</f>
        <v>11.777777</v>
      </c>
      <c r="F15" s="94">
        <f>+'TD - dvojjazyčná tabulka'!F16</f>
        <v>11.677777</v>
      </c>
      <c r="G15" s="94">
        <f>+'TD - dvojjazyčná tabulka'!G16</f>
        <v>11.566666</v>
      </c>
      <c r="H15" s="94">
        <f>+'TD - dvojjazyčná tabulka'!H16</f>
        <v>10.444444</v>
      </c>
      <c r="I15" s="95">
        <f>+'TD - dvojjazyčná tabulka'!I16</f>
        <v>11.716666</v>
      </c>
      <c r="J15" s="94">
        <f>+'TD - dvojjazyčná tabulka'!J16</f>
        <v>12.833333</v>
      </c>
      <c r="K15" s="94">
        <f>+'TD - dvojjazyčná tabulka'!K16</f>
        <v>11.566666</v>
      </c>
      <c r="L15" s="94">
        <f>+'TD - dvojjazyčná tabulka'!L16</f>
        <v>13.583333</v>
      </c>
      <c r="M15" s="94">
        <f>+'TD - dvojjazyčná tabulka'!M16</f>
        <v>12.34</v>
      </c>
      <c r="N15" s="94">
        <f>+'TD - dvojjazyčná tabulka'!N16</f>
        <v>9.955555</v>
      </c>
      <c r="O15" s="94">
        <f>+'TD - dvojjazyčná tabulka'!O16</f>
        <v>12</v>
      </c>
      <c r="P15" s="94">
        <f>+'TD - dvojjazyčná tabulka'!P16</f>
        <v>10.426666</v>
      </c>
      <c r="Q15" s="96">
        <f t="shared" si="0"/>
        <v>11.66</v>
      </c>
      <c r="R15" s="8"/>
      <c r="T15" s="91" t="s">
        <v>24</v>
      </c>
      <c r="U15" s="92" t="s">
        <v>16</v>
      </c>
      <c r="V15" s="93">
        <f>+'TD - dvojjazyčná tabulka'!V16</f>
        <v>10.275</v>
      </c>
      <c r="W15" s="94">
        <f>+'TD - dvojjazyčná tabulka'!W16</f>
        <v>12.291666</v>
      </c>
      <c r="X15" s="94">
        <f>+'TD - dvojjazyčná tabulka'!X16</f>
        <v>11.788888</v>
      </c>
      <c r="Y15" s="94">
        <f>+'TD - dvojjazyčná tabulka'!Y16</f>
        <v>10.788888</v>
      </c>
      <c r="Z15" s="94">
        <f>+'TD - dvojjazyčná tabulka'!Z16</f>
        <v>11.233333</v>
      </c>
      <c r="AA15" s="94">
        <f>+'TD - dvojjazyčná tabulka'!AA16</f>
        <v>10.011111</v>
      </c>
      <c r="AB15" s="95">
        <f>+'TD - dvojjazyčná tabulka'!AB16</f>
        <v>11.55</v>
      </c>
      <c r="AC15" s="94">
        <f>+'TD - dvojjazyčná tabulka'!AC16</f>
        <v>12.666666</v>
      </c>
      <c r="AD15" s="94">
        <f>+'TD - dvojjazyčná tabulka'!AD16</f>
        <v>11.066666</v>
      </c>
      <c r="AE15" s="94">
        <f>+'TD - dvojjazyčná tabulka'!AE16</f>
        <v>13.583333</v>
      </c>
      <c r="AF15" s="94">
        <f>+'TD - dvojjazyčná tabulka'!AF16</f>
        <v>12.74</v>
      </c>
      <c r="AG15" s="94">
        <f>+'TD - dvojjazyčná tabulka'!AG16</f>
        <v>10.011111</v>
      </c>
      <c r="AH15" s="94">
        <f>+'TD - dvojjazyčná tabulka'!AH16</f>
        <v>11.9</v>
      </c>
      <c r="AI15" s="94">
        <f>+'TD - dvojjazyčná tabulka'!AI16</f>
        <v>10.253333</v>
      </c>
      <c r="AJ15" s="96">
        <f t="shared" si="1"/>
        <v>11.44</v>
      </c>
      <c r="AK15" s="8"/>
    </row>
    <row r="16" spans="1:37" s="7" customFormat="1" ht="18" customHeight="1">
      <c r="A16" s="91" t="s">
        <v>60</v>
      </c>
      <c r="B16" s="92" t="s">
        <v>16</v>
      </c>
      <c r="C16" s="93">
        <f>+'TD - dvojjazyčná tabulka'!C17</f>
        <v>30.233333</v>
      </c>
      <c r="D16" s="94">
        <f>+'TD - dvojjazyčná tabulka'!D17</f>
        <v>35.741666</v>
      </c>
      <c r="E16" s="94">
        <f>+'TD - dvojjazyčná tabulka'!E17</f>
        <v>35.366666</v>
      </c>
      <c r="F16" s="94">
        <f>+'TD - dvojjazyčná tabulka'!F17</f>
        <v>33.033333</v>
      </c>
      <c r="G16" s="94">
        <f>+'TD - dvojjazyčná tabulka'!G17</f>
        <v>33.566666</v>
      </c>
      <c r="H16" s="94">
        <f>+'TD - dvojjazyčná tabulka'!H17</f>
        <v>35.011111</v>
      </c>
      <c r="I16" s="95">
        <f>+'TD - dvojjazyčná tabulka'!I17</f>
        <v>37.85</v>
      </c>
      <c r="J16" s="94">
        <f>+'TD - dvojjazyčná tabulka'!J17</f>
        <v>35.583333</v>
      </c>
      <c r="K16" s="13">
        <f>+'TD - dvojjazyčná tabulka'!K17</f>
        <v>36.216666</v>
      </c>
      <c r="L16" s="94">
        <f>+'TD - dvojjazyčná tabulka'!L17</f>
        <v>29.9</v>
      </c>
      <c r="M16" s="94">
        <f>+'TD - dvojjazyčná tabulka'!M17</f>
        <v>32.409333</v>
      </c>
      <c r="N16" s="94">
        <f>+'TD - dvojjazyčná tabulka'!N17</f>
        <v>36.288888</v>
      </c>
      <c r="O16" s="94">
        <f>+'TD - dvojjazyčná tabulka'!O17</f>
        <v>29.664444</v>
      </c>
      <c r="P16" s="94">
        <f>+'TD - dvojjazyčná tabulka'!P17</f>
        <v>35.011333</v>
      </c>
      <c r="Q16" s="96">
        <f t="shared" si="0"/>
        <v>33.99</v>
      </c>
      <c r="R16" s="8"/>
      <c r="T16" s="91" t="s">
        <v>60</v>
      </c>
      <c r="U16" s="92" t="s">
        <v>16</v>
      </c>
      <c r="V16" s="93">
        <f>+'TD - dvojjazyčná tabulka'!V17</f>
        <v>30.733333</v>
      </c>
      <c r="W16" s="94">
        <f>+'TD - dvojjazyčná tabulka'!W17</f>
        <v>35.525</v>
      </c>
      <c r="X16" s="94">
        <f>+'TD - dvojjazyčná tabulka'!X17</f>
        <v>34.366666</v>
      </c>
      <c r="Y16" s="94">
        <f>+'TD - dvojjazyčná tabulka'!Y17</f>
        <v>32.255555</v>
      </c>
      <c r="Z16" s="94">
        <f>+'TD - dvojjazyčná tabulka'!Z17</f>
        <v>31.9</v>
      </c>
      <c r="AA16" s="94">
        <f>+'TD - dvojjazyčná tabulka'!AA17</f>
        <v>35.011111</v>
      </c>
      <c r="AB16" s="95">
        <f>+'TD - dvojjazyčná tabulka'!AB17</f>
        <v>37.516666</v>
      </c>
      <c r="AC16" s="94">
        <f>+'TD - dvojjazyčná tabulka'!AC17</f>
        <v>35.916666</v>
      </c>
      <c r="AD16" s="13">
        <f>+'TD - dvojjazyčná tabulka'!AD17</f>
        <v>35.55</v>
      </c>
      <c r="AE16" s="94">
        <f>+'TD - dvojjazyčná tabulka'!AE17</f>
        <v>30.383333</v>
      </c>
      <c r="AF16" s="94">
        <f>+'TD - dvojjazyčná tabulka'!AF17</f>
        <v>32.049333</v>
      </c>
      <c r="AG16" s="94">
        <f>+'TD - dvojjazyčná tabulka'!AG17</f>
        <v>36.733333</v>
      </c>
      <c r="AH16" s="94">
        <f>+'TD - dvojjazyčná tabulka'!AH17</f>
        <v>29.442222</v>
      </c>
      <c r="AI16" s="94">
        <f>+'TD - dvojjazyčná tabulka'!AI17</f>
        <v>34.822666</v>
      </c>
      <c r="AJ16" s="96">
        <f t="shared" si="1"/>
        <v>33.73</v>
      </c>
      <c r="AK16" s="8"/>
    </row>
    <row r="17" spans="1:37" s="7" customFormat="1" ht="18" customHeight="1">
      <c r="A17" s="91" t="s">
        <v>27</v>
      </c>
      <c r="B17" s="92" t="s">
        <v>16</v>
      </c>
      <c r="C17" s="93">
        <f>+'TD - dvojjazyčná tabulka'!C18</f>
        <v>37.108333</v>
      </c>
      <c r="D17" s="94">
        <f>+'TD - dvojjazyčná tabulka'!D18</f>
        <v>38.483333</v>
      </c>
      <c r="E17" s="94">
        <f>+'TD - dvojjazyčná tabulka'!E18</f>
        <v>33.822222</v>
      </c>
      <c r="F17" s="94">
        <f>+'TD - dvojjazyčná tabulka'!F18</f>
        <v>35.177777</v>
      </c>
      <c r="G17" s="94">
        <f>+'TD - dvojjazyčná tabulka'!G18</f>
        <v>35.633333</v>
      </c>
      <c r="H17" s="94">
        <f>+'TD - dvojjazyčná tabulka'!H18</f>
        <v>35.8</v>
      </c>
      <c r="I17" s="95">
        <f>+'TD - dvojjazyčná tabulka'!I18</f>
        <v>33.166666</v>
      </c>
      <c r="J17" s="94">
        <f>+'TD - dvojjazyčná tabulka'!J18</f>
        <v>31.875</v>
      </c>
      <c r="K17" s="94">
        <f>+'TD - dvojjazyčná tabulka'!K18</f>
        <v>33.333333</v>
      </c>
      <c r="L17" s="94">
        <f>+'TD - dvojjazyčná tabulka'!L18</f>
        <v>38.966666</v>
      </c>
      <c r="M17" s="94">
        <f>+'TD - dvojjazyčná tabulka'!M18</f>
        <v>40.133333</v>
      </c>
      <c r="N17" s="94">
        <f>+'TD - dvojjazyčná tabulka'!N18</f>
        <v>34.044444</v>
      </c>
      <c r="O17" s="94">
        <f>+'TD - dvojjazyčná tabulka'!O18</f>
        <v>34.6</v>
      </c>
      <c r="P17" s="94">
        <f>+'TD - dvojjazyčná tabulka'!P18</f>
        <v>33.053333</v>
      </c>
      <c r="Q17" s="96">
        <f t="shared" si="0"/>
        <v>35.37</v>
      </c>
      <c r="R17" s="8"/>
      <c r="T17" s="91" t="s">
        <v>27</v>
      </c>
      <c r="U17" s="92" t="s">
        <v>16</v>
      </c>
      <c r="V17" s="93">
        <f>+'TD - dvojjazyčná tabulka'!V18</f>
        <v>37.191666</v>
      </c>
      <c r="W17" s="94">
        <f>+'TD - dvojjazyčná tabulka'!W18</f>
        <v>37.7</v>
      </c>
      <c r="X17" s="94">
        <f>+'TD - dvojjazyčná tabulka'!X18</f>
        <v>33.711111</v>
      </c>
      <c r="Y17" s="94">
        <f>+'TD - dvojjazyčná tabulka'!Y18</f>
        <v>33.488888</v>
      </c>
      <c r="Z17" s="94">
        <f>+'TD - dvojjazyčná tabulka'!Z18</f>
        <v>35.3</v>
      </c>
      <c r="AA17" s="94">
        <f>+'TD - dvojjazyčná tabulka'!AA18</f>
        <v>35.355555</v>
      </c>
      <c r="AB17" s="95">
        <f>+'TD - dvojjazyčná tabulka'!AB18</f>
        <v>35.5</v>
      </c>
      <c r="AC17" s="94">
        <f>+'TD - dvojjazyčná tabulka'!AC18</f>
        <v>34.408333</v>
      </c>
      <c r="AD17" s="94">
        <f>+'TD - dvojjazyčná tabulka'!AD18</f>
        <v>34.666666</v>
      </c>
      <c r="AE17" s="94">
        <f>+'TD - dvojjazyčná tabulka'!AE18</f>
        <v>38.5</v>
      </c>
      <c r="AF17" s="94">
        <f>+'TD - dvojjazyčná tabulka'!AF18</f>
        <v>40.306666</v>
      </c>
      <c r="AG17" s="94">
        <f>+'TD - dvojjazyčná tabulka'!AG18</f>
        <v>33.688888</v>
      </c>
      <c r="AH17" s="94">
        <f>+'TD - dvojjazyčná tabulka'!AH18</f>
        <v>36.016666</v>
      </c>
      <c r="AI17" s="94">
        <f>+'TD - dvojjazyčná tabulka'!AI18</f>
        <v>32.96</v>
      </c>
      <c r="AJ17" s="96">
        <f t="shared" si="1"/>
        <v>35.63</v>
      </c>
      <c r="AK17" s="8"/>
    </row>
    <row r="18" spans="1:37" s="7" customFormat="1" ht="18" customHeight="1">
      <c r="A18" s="91" t="s">
        <v>25</v>
      </c>
      <c r="B18" s="92" t="s">
        <v>16</v>
      </c>
      <c r="C18" s="93">
        <f>+'TD - dvojjazyčná tabulka'!C19</f>
        <v>22.14125</v>
      </c>
      <c r="D18" s="94">
        <f>+'TD - dvojjazyčná tabulka'!D19</f>
        <v>22.1775</v>
      </c>
      <c r="E18" s="94">
        <f>+'TD - dvojjazyčná tabulka'!E19</f>
        <v>23.877777</v>
      </c>
      <c r="F18" s="94">
        <f>+'TD - dvojjazyčná tabulka'!F19</f>
        <v>22.211111</v>
      </c>
      <c r="G18" s="94">
        <f>+'TD - dvojjazyčná tabulka'!G19</f>
        <v>22.553333</v>
      </c>
      <c r="H18" s="94">
        <f>+'TD - dvojjazyčná tabulka'!H19</f>
        <v>23.282222</v>
      </c>
      <c r="I18" s="95">
        <f>+'TD - dvojjazyčná tabulka'!I19</f>
        <v>23.298333</v>
      </c>
      <c r="J18" s="94">
        <f>+'TD - dvojjazyčná tabulka'!J19</f>
        <v>23.931666</v>
      </c>
      <c r="K18" s="94">
        <f>+'TD - dvojjazyčná tabulka'!K19</f>
        <v>22.85</v>
      </c>
      <c r="L18" s="94">
        <f>+'TD - dvojjazyčná tabulka'!L19</f>
        <v>22.97</v>
      </c>
      <c r="M18" s="94">
        <f>+'TD - dvojjazyčná tabulka'!M19</f>
        <v>22.61</v>
      </c>
      <c r="N18" s="94">
        <f>+'TD - dvojjazyčná tabulka'!N19</f>
        <v>23.005555</v>
      </c>
      <c r="O18" s="94">
        <f>+'TD - dvojjazyčná tabulka'!O19</f>
        <v>23.905555</v>
      </c>
      <c r="P18" s="94">
        <f>+'TD - dvojjazyčná tabulka'!P19</f>
        <v>23.573333</v>
      </c>
      <c r="Q18" s="96">
        <f t="shared" si="0"/>
        <v>23.03</v>
      </c>
      <c r="R18" s="8"/>
      <c r="T18" s="91" t="s">
        <v>25</v>
      </c>
      <c r="U18" s="92" t="s">
        <v>16</v>
      </c>
      <c r="V18" s="93">
        <f>+'TD - dvojjazyčná tabulka'!V19</f>
        <v>21.932916</v>
      </c>
      <c r="W18" s="94">
        <f>+'TD - dvojjazyčná tabulka'!W19</f>
        <v>22.1775</v>
      </c>
      <c r="X18" s="94">
        <f>+'TD - dvojjazyčná tabulka'!X19</f>
        <v>23.877777</v>
      </c>
      <c r="Y18" s="94">
        <f>+'TD - dvojjazyčná tabulka'!Y19</f>
        <v>22.211111</v>
      </c>
      <c r="Z18" s="94">
        <f>+'TD - dvojjazyčná tabulka'!Z19</f>
        <v>22.553333</v>
      </c>
      <c r="AA18" s="94">
        <f>+'TD - dvojjazyčná tabulka'!AA19</f>
        <v>23.282222</v>
      </c>
      <c r="AB18" s="95">
        <f>+'TD - dvojjazyčná tabulka'!AB19</f>
        <v>23.298333</v>
      </c>
      <c r="AC18" s="94">
        <f>+'TD - dvojjazyčná tabulka'!AC19</f>
        <v>23.375</v>
      </c>
      <c r="AD18" s="94">
        <f>+'TD - dvojjazyčná tabulka'!AD19</f>
        <v>22.85</v>
      </c>
      <c r="AE18" s="94">
        <f>+'TD - dvojjazyčná tabulka'!AE19</f>
        <v>22.97</v>
      </c>
      <c r="AF18" s="94">
        <f>+'TD - dvojjazyčná tabulka'!AF19</f>
        <v>22.721333</v>
      </c>
      <c r="AG18" s="94">
        <f>+'TD - dvojjazyčná tabulka'!AG19</f>
        <v>23.005555</v>
      </c>
      <c r="AH18" s="94">
        <f>+'TD - dvojjazyčná tabulka'!AH19</f>
        <v>23.905555</v>
      </c>
      <c r="AI18" s="94">
        <f>+'TD - dvojjazyčná tabulka'!AI19</f>
        <v>23.517333</v>
      </c>
      <c r="AJ18" s="96">
        <f t="shared" si="1"/>
        <v>22.98</v>
      </c>
      <c r="AK18" s="8"/>
    </row>
    <row r="19" spans="1:37" s="7" customFormat="1" ht="18" customHeight="1">
      <c r="A19" s="91" t="s">
        <v>26</v>
      </c>
      <c r="B19" s="92" t="s">
        <v>16</v>
      </c>
      <c r="C19" s="93">
        <f>+'TD - dvojjazyčná tabulka'!C20</f>
        <v>45.78</v>
      </c>
      <c r="D19" s="94">
        <f>+'TD - dvojjazyčná tabulka'!D20</f>
        <v>47.086666</v>
      </c>
      <c r="E19" s="94">
        <f>+'TD - dvojjazyčná tabulka'!E20</f>
        <v>50.388888</v>
      </c>
      <c r="F19" s="94">
        <f>+'TD - dvojjazyčná tabulka'!F20</f>
        <v>44.964444</v>
      </c>
      <c r="G19" s="94">
        <f>+'TD - dvojjazyčná tabulka'!G20</f>
        <v>45.351666</v>
      </c>
      <c r="H19" s="94">
        <f>+'TD - dvojjazyčná tabulka'!H20</f>
        <v>44.19</v>
      </c>
      <c r="I19" s="95">
        <f>+'TD - dvojjazyčná tabulka'!I20</f>
        <v>45.288333</v>
      </c>
      <c r="J19" s="94">
        <f>+'TD - dvojjazyčná tabulka'!J20</f>
        <v>45.293333</v>
      </c>
      <c r="K19" s="94">
        <f>+'TD - dvojjazyčná tabulka'!K20</f>
        <v>46.126666</v>
      </c>
      <c r="L19" s="94">
        <f>+'TD - dvojjazyčná tabulka'!L20</f>
        <v>45.738333</v>
      </c>
      <c r="M19" s="94">
        <f>+'TD - dvojjazyčná tabulka'!M20</f>
        <v>46.513333</v>
      </c>
      <c r="N19" s="94">
        <f>+'TD - dvojjazyčná tabulka'!N20</f>
        <v>45.223333</v>
      </c>
      <c r="O19" s="94">
        <f>+'TD - dvojjazyčná tabulka'!O20</f>
        <v>46.79</v>
      </c>
      <c r="P19" s="94">
        <f>+'TD - dvojjazyčná tabulka'!P20</f>
        <v>45.739333</v>
      </c>
      <c r="Q19" s="96">
        <f t="shared" si="0"/>
        <v>46.03</v>
      </c>
      <c r="R19" s="8"/>
      <c r="T19" s="91" t="s">
        <v>26</v>
      </c>
      <c r="U19" s="92" t="s">
        <v>16</v>
      </c>
      <c r="V19" s="93">
        <f>+'TD - dvojjazyčná tabulka'!V20</f>
        <v>45.78</v>
      </c>
      <c r="W19" s="94">
        <f>+'TD - dvojjazyčná tabulka'!W20</f>
        <v>47.086666</v>
      </c>
      <c r="X19" s="94">
        <f>+'TD - dvojjazyčná tabulka'!X20</f>
        <v>50.388888</v>
      </c>
      <c r="Y19" s="94">
        <f>+'TD - dvojjazyčná tabulka'!Y20</f>
        <v>44.964444</v>
      </c>
      <c r="Z19" s="94">
        <f>+'TD - dvojjazyčná tabulka'!Z20</f>
        <v>45.351666</v>
      </c>
      <c r="AA19" s="94">
        <f>+'TD - dvojjazyčná tabulka'!AA20</f>
        <v>44.19</v>
      </c>
      <c r="AB19" s="95">
        <f>+'TD - dvojjazyčná tabulka'!AB20</f>
        <v>45.288333</v>
      </c>
      <c r="AC19" s="94">
        <f>+'TD - dvojjazyčná tabulka'!AC20</f>
        <v>45.293333</v>
      </c>
      <c r="AD19" s="94">
        <f>+'TD - dvojjazyčná tabulka'!AD20</f>
        <v>46.126666</v>
      </c>
      <c r="AE19" s="94">
        <f>+'TD - dvojjazyčná tabulka'!AE20</f>
        <v>45.738333</v>
      </c>
      <c r="AF19" s="94">
        <f>+'TD - dvojjazyčná tabulka'!AF20</f>
        <v>46.513333</v>
      </c>
      <c r="AG19" s="94">
        <f>+'TD - dvojjazyčná tabulka'!AG20</f>
        <v>44.964444</v>
      </c>
      <c r="AH19" s="94">
        <f>+'TD - dvojjazyčná tabulka'!AH20</f>
        <v>46.79</v>
      </c>
      <c r="AI19" s="94">
        <f>+'TD - dvojjazyčná tabulka'!AI20</f>
        <v>45.739333</v>
      </c>
      <c r="AJ19" s="96">
        <f t="shared" si="1"/>
        <v>46.02</v>
      </c>
      <c r="AK19" s="8"/>
    </row>
    <row r="20" spans="1:37" s="7" customFormat="1" ht="18" customHeight="1">
      <c r="A20" s="91" t="s">
        <v>61</v>
      </c>
      <c r="B20" s="92" t="s">
        <v>16</v>
      </c>
      <c r="C20" s="93">
        <f>+'TD - dvojjazyčná tabulka'!C21</f>
        <v>23.645833</v>
      </c>
      <c r="D20" s="94">
        <f>+'TD - dvojjazyčná tabulka'!D21</f>
        <v>25.45</v>
      </c>
      <c r="E20" s="94">
        <f>+'TD - dvojjazyčná tabulka'!E21</f>
        <v>26.455555</v>
      </c>
      <c r="F20" s="94">
        <f>+'TD - dvojjazyčná tabulka'!F21</f>
        <v>23.9</v>
      </c>
      <c r="G20" s="94">
        <f>+'TD - dvojjazyčná tabulka'!G21</f>
        <v>24.066666</v>
      </c>
      <c r="H20" s="94">
        <f>+'TD - dvojjazyčná tabulka'!H21</f>
        <v>23.011111</v>
      </c>
      <c r="I20" s="95">
        <f>+'TD - dvojjazyčná tabulka'!I21</f>
        <v>22.883333</v>
      </c>
      <c r="J20" s="94">
        <f>+'TD - dvojjazyčná tabulka'!J21</f>
        <v>26.166666</v>
      </c>
      <c r="K20" s="94">
        <f>+'TD - dvojjazyčná tabulka'!K21</f>
        <v>24.233333</v>
      </c>
      <c r="L20" s="94">
        <f>+'TD - dvojjazyčná tabulka'!L21</f>
        <v>24.333333</v>
      </c>
      <c r="M20" s="94">
        <f>+'TD - dvojjazyčná tabulka'!M21</f>
        <v>25.073333</v>
      </c>
      <c r="N20" s="94">
        <f>+'TD - dvojjazyčná tabulka'!N21</f>
        <v>23.788888</v>
      </c>
      <c r="O20" s="94">
        <f>+'TD - dvojjazyčná tabulka'!O21</f>
        <v>24.788888</v>
      </c>
      <c r="P20" s="94">
        <f>+'TD - dvojjazyčná tabulka'!P21</f>
        <v>24.206666</v>
      </c>
      <c r="Q20" s="96">
        <f t="shared" si="0"/>
        <v>24.43</v>
      </c>
      <c r="R20" s="8"/>
      <c r="T20" s="91" t="s">
        <v>61</v>
      </c>
      <c r="U20" s="92" t="s">
        <v>16</v>
      </c>
      <c r="V20" s="93">
        <f>+'TD - dvojjazyčná tabulka'!V21</f>
        <v>21.975</v>
      </c>
      <c r="W20" s="94">
        <f>+'TD - dvojjazyčná tabulka'!W21</f>
        <v>23.7</v>
      </c>
      <c r="X20" s="94">
        <f>+'TD - dvojjazyčná tabulka'!X21</f>
        <v>24.9</v>
      </c>
      <c r="Y20" s="94">
        <f>+'TD - dvojjazyčná tabulka'!Y21</f>
        <v>21.566666</v>
      </c>
      <c r="Z20" s="94">
        <f>+'TD - dvojjazyčná tabulka'!Z21</f>
        <v>22.9</v>
      </c>
      <c r="AA20" s="94">
        <f>+'TD - dvojjazyčná tabulka'!AA21</f>
        <v>21.9</v>
      </c>
      <c r="AB20" s="95">
        <f>+'TD - dvojjazyčná tabulka'!AB21</f>
        <v>21.216666</v>
      </c>
      <c r="AC20" s="94">
        <f>+'TD - dvojjazyčná tabulka'!AC21</f>
        <v>25</v>
      </c>
      <c r="AD20" s="94">
        <f>+'TD - dvojjazyčná tabulka'!AD21</f>
        <v>22.9</v>
      </c>
      <c r="AE20" s="94">
        <f>+'TD - dvojjazyčná tabulka'!AE21</f>
        <v>23.166666</v>
      </c>
      <c r="AF20" s="94">
        <f>+'TD - dvojjazyčná tabulka'!AF21</f>
        <v>24.073333</v>
      </c>
      <c r="AG20" s="94">
        <f>+'TD - dvojjazyčná tabulka'!AG21</f>
        <v>23.455555</v>
      </c>
      <c r="AH20" s="94">
        <f>+'TD - dvojjazyčná tabulka'!AH21</f>
        <v>23.677777</v>
      </c>
      <c r="AI20" s="94">
        <f>+'TD - dvojjazyčná tabulka'!AI21</f>
        <v>24.546666</v>
      </c>
      <c r="AJ20" s="96">
        <f t="shared" si="1"/>
        <v>23.21</v>
      </c>
      <c r="AK20" s="8"/>
    </row>
    <row r="21" spans="1:37" s="7" customFormat="1" ht="18" customHeight="1">
      <c r="A21" s="91" t="s">
        <v>62</v>
      </c>
      <c r="B21" s="92" t="s">
        <v>19</v>
      </c>
      <c r="C21" s="93">
        <f>+'TD - dvojjazyčná tabulka'!C22</f>
        <v>8.312083</v>
      </c>
      <c r="D21" s="94">
        <f>+'TD - dvojjazyčná tabulka'!D22</f>
        <v>8.8575</v>
      </c>
      <c r="E21" s="94">
        <f>+'TD - dvojjazyčná tabulka'!E22</f>
        <v>9.015555</v>
      </c>
      <c r="F21" s="94">
        <f>+'TD - dvojjazyčná tabulka'!F22</f>
        <v>8.602222</v>
      </c>
      <c r="G21" s="94">
        <f>+'TD - dvojjazyčná tabulka'!G22</f>
        <v>8.89</v>
      </c>
      <c r="H21" s="94">
        <f>+'TD - dvojjazyčná tabulka'!H22</f>
        <v>8.453333</v>
      </c>
      <c r="I21" s="95">
        <f>+'TD - dvojjazyčná tabulka'!I22</f>
        <v>8.556666</v>
      </c>
      <c r="J21" s="94">
        <f>+'TD - dvojjazyčná tabulka'!J22</f>
        <v>8.335</v>
      </c>
      <c r="K21" s="94">
        <f>+'TD - dvojjazyčná tabulka'!K22</f>
        <v>8.49</v>
      </c>
      <c r="L21" s="94">
        <f>+'TD - dvojjazyčná tabulka'!L22</f>
        <v>8.113333</v>
      </c>
      <c r="M21" s="94">
        <f>+'TD - dvojjazyčná tabulka'!M22</f>
        <v>8.747333</v>
      </c>
      <c r="N21" s="94">
        <f>+'TD - dvojjazyčná tabulka'!N22</f>
        <v>8.288888</v>
      </c>
      <c r="O21" s="94">
        <f>+'TD - dvojjazyčná tabulka'!O22</f>
        <v>8.823333</v>
      </c>
      <c r="P21" s="94">
        <f>+'TD - dvojjazyčná tabulka'!P22</f>
        <v>8.628</v>
      </c>
      <c r="Q21" s="96">
        <f t="shared" si="0"/>
        <v>8.58</v>
      </c>
      <c r="R21" s="8"/>
      <c r="T21" s="91" t="s">
        <v>62</v>
      </c>
      <c r="U21" s="92" t="s">
        <v>19</v>
      </c>
      <c r="V21" s="93">
        <f>+'TD - dvojjazyčná tabulka'!V22</f>
        <v>8.455833</v>
      </c>
      <c r="W21" s="94">
        <f>+'TD - dvojjazyčná tabulka'!W22</f>
        <v>8.8575</v>
      </c>
      <c r="X21" s="94">
        <f>+'TD - dvojjazyčná tabulka'!X22</f>
        <v>9.014444</v>
      </c>
      <c r="Y21" s="94">
        <f>+'TD - dvojjazyčná tabulka'!Y22</f>
        <v>8.674444</v>
      </c>
      <c r="Z21" s="94">
        <f>+'TD - dvojjazyčná tabulka'!Z22</f>
        <v>8.335</v>
      </c>
      <c r="AA21" s="94">
        <f>+'TD - dvojjazyčná tabulka'!AA22</f>
        <v>8.304444</v>
      </c>
      <c r="AB21" s="95">
        <f>+'TD - dvojjazyčná tabulka'!AB22</f>
        <v>8.89</v>
      </c>
      <c r="AC21" s="94">
        <f>+'TD - dvojjazyčná tabulka'!AC22</f>
        <v>9</v>
      </c>
      <c r="AD21" s="94">
        <f>+'TD - dvojjazyčná tabulka'!AD22</f>
        <v>8.488333</v>
      </c>
      <c r="AE21" s="94">
        <f>+'TD - dvojjazyčná tabulka'!AE22</f>
        <v>8.545</v>
      </c>
      <c r="AF21" s="94">
        <f>+'TD - dvojjazyčná tabulka'!AF22</f>
        <v>8.844666</v>
      </c>
      <c r="AG21" s="94">
        <f>+'TD - dvojjazyčná tabulka'!AG22</f>
        <v>8.363333</v>
      </c>
      <c r="AH21" s="94">
        <f>+'TD - dvojjazyčná tabulka'!AH22</f>
        <v>8.971111</v>
      </c>
      <c r="AI21" s="94">
        <f>+'TD - dvojjazyčná tabulka'!AI22</f>
        <v>8.538666</v>
      </c>
      <c r="AJ21" s="96">
        <f t="shared" si="1"/>
        <v>8.66</v>
      </c>
      <c r="AK21" s="8"/>
    </row>
    <row r="22" spans="1:37" s="7" customFormat="1" ht="18" customHeight="1">
      <c r="A22" s="91" t="s">
        <v>28</v>
      </c>
      <c r="B22" s="92" t="s">
        <v>19</v>
      </c>
      <c r="C22" s="93">
        <f>+'TD - dvojjazyčná tabulka'!C23</f>
        <v>63.970833</v>
      </c>
      <c r="D22" s="94">
        <f>+'TD - dvojjazyčná tabulka'!D23</f>
        <v>60.566666</v>
      </c>
      <c r="E22" s="94">
        <f>+'TD - dvojjazyčná tabulka'!E23</f>
        <v>64.633333</v>
      </c>
      <c r="F22" s="94">
        <f>+'TD - dvojjazyčná tabulka'!F23</f>
        <v>64.677777</v>
      </c>
      <c r="G22" s="94">
        <f>+'TD - dvojjazyčná tabulka'!G23</f>
        <v>63.566666</v>
      </c>
      <c r="H22" s="94">
        <f>+'TD - dvojjazyčná tabulka'!H23</f>
        <v>67.344444</v>
      </c>
      <c r="I22" s="95">
        <f>+'TD - dvojjazyčná tabulka'!I23</f>
        <v>65.966666</v>
      </c>
      <c r="J22" s="94">
        <f>+'TD - dvojjazyčná tabulka'!J23</f>
        <v>63.15</v>
      </c>
      <c r="K22" s="94">
        <f>+'TD - dvojjazyčná tabulka'!K23</f>
        <v>71.633333</v>
      </c>
      <c r="L22" s="94">
        <f>+'TD - dvojjazyčná tabulka'!L23</f>
        <v>62.583333</v>
      </c>
      <c r="M22" s="94">
        <f>+'TD - dvojjazyčná tabulka'!M23</f>
        <v>63.046666</v>
      </c>
      <c r="N22" s="94">
        <f>+'TD - dvojjazyčná tabulka'!N23</f>
        <v>63.833333</v>
      </c>
      <c r="O22" s="94">
        <f>+'TD - dvojjazyčná tabulka'!O23</f>
        <v>61.911111</v>
      </c>
      <c r="P22" s="94">
        <f>+'TD - dvojjazyčná tabulka'!P23</f>
        <v>63.44</v>
      </c>
      <c r="Q22" s="96">
        <f t="shared" si="0"/>
        <v>64.31</v>
      </c>
      <c r="R22" s="8"/>
      <c r="T22" s="91" t="s">
        <v>28</v>
      </c>
      <c r="U22" s="92" t="s">
        <v>19</v>
      </c>
      <c r="V22" s="93">
        <f>+'TD - dvojjazyčná tabulka'!V23</f>
        <v>63.358333</v>
      </c>
      <c r="W22" s="94">
        <f>+'TD - dvojjazyčná tabulka'!W23</f>
        <v>59.15</v>
      </c>
      <c r="X22" s="94">
        <f>+'TD - dvojjazyčná tabulka'!X23</f>
        <v>64.633333</v>
      </c>
      <c r="Y22" s="94">
        <f>+'TD - dvojjazyčná tabulka'!Y23</f>
        <v>64.122222</v>
      </c>
      <c r="Z22" s="94">
        <f>+'TD - dvojjazyčná tabulka'!Z23</f>
        <v>60.233333</v>
      </c>
      <c r="AA22" s="94">
        <f>+'TD - dvojjazyčná tabulka'!AA23</f>
        <v>67.344444</v>
      </c>
      <c r="AB22" s="95">
        <f>+'TD - dvojjazyčná tabulka'!AB23</f>
        <v>65.966666</v>
      </c>
      <c r="AC22" s="94">
        <f>+'TD - dvojjazyčná tabulka'!AC23</f>
        <v>58.983333</v>
      </c>
      <c r="AD22" s="94">
        <f>+'TD - dvojjazyčná tabulka'!AD23</f>
        <v>71.633333</v>
      </c>
      <c r="AE22" s="94">
        <f>+'TD - dvojjazyčná tabulka'!AE23</f>
        <v>63.75</v>
      </c>
      <c r="AF22" s="94">
        <f>+'TD - dvojjazyčná tabulka'!AF23</f>
        <v>63.026666</v>
      </c>
      <c r="AG22" s="94">
        <f>+'TD - dvojjazyčná tabulka'!AG23</f>
        <v>64.388888</v>
      </c>
      <c r="AH22" s="94">
        <f>+'TD - dvojjazyčná tabulka'!AH23</f>
        <v>65.022222</v>
      </c>
      <c r="AI22" s="94">
        <f>+'TD - dvojjazyčná tabulka'!AI23</f>
        <v>64.26</v>
      </c>
      <c r="AJ22" s="96">
        <f t="shared" si="1"/>
        <v>63.99</v>
      </c>
      <c r="AK22" s="8"/>
    </row>
    <row r="23" spans="1:37" s="7" customFormat="1" ht="18" customHeight="1">
      <c r="A23" s="91" t="s">
        <v>63</v>
      </c>
      <c r="B23" s="92" t="s">
        <v>29</v>
      </c>
      <c r="C23" s="93">
        <f>+'TD - dvojjazyčná tabulka'!C24</f>
        <v>10.091666</v>
      </c>
      <c r="D23" s="94">
        <f>+'TD - dvojjazyčná tabulka'!D24</f>
        <v>10.383333</v>
      </c>
      <c r="E23" s="94">
        <f>+'TD - dvojjazyčná tabulka'!E24</f>
        <v>8.122222</v>
      </c>
      <c r="F23" s="94">
        <f>+'TD - dvojjazyčná tabulka'!F24</f>
        <v>10.522222</v>
      </c>
      <c r="G23" s="94">
        <f>+'TD - dvojjazyčná tabulka'!G24</f>
        <v>9.733333</v>
      </c>
      <c r="H23" s="94">
        <f>+'TD - dvojjazyčná tabulka'!H24</f>
        <v>9.511111</v>
      </c>
      <c r="I23" s="95">
        <f>+'TD - dvojjazyčná tabulka'!I24</f>
        <v>9.983333</v>
      </c>
      <c r="J23" s="94">
        <f>+'TD - dvojjazyčná tabulka'!J24</f>
        <v>10.133333</v>
      </c>
      <c r="K23" s="94">
        <f>+'TD - dvojjazyčná tabulka'!K24</f>
        <v>10.4</v>
      </c>
      <c r="L23" s="94">
        <f>+'TD - dvojjazyčná tabulka'!L24</f>
        <v>10.233333</v>
      </c>
      <c r="M23" s="94">
        <f>+'TD - dvojjazyčná tabulka'!M24</f>
        <v>10.36</v>
      </c>
      <c r="N23" s="94">
        <f>+'TD - dvojjazyčná tabulka'!N24</f>
        <v>9.788888</v>
      </c>
      <c r="O23" s="94">
        <f>+'TD - dvojjazyčná tabulka'!O24</f>
        <v>9.188888</v>
      </c>
      <c r="P23" s="94">
        <f>+'TD - dvojjazyčná tabulka'!P24</f>
        <v>9.76</v>
      </c>
      <c r="Q23" s="96">
        <f t="shared" si="0"/>
        <v>9.87</v>
      </c>
      <c r="R23" s="8"/>
      <c r="T23" s="91" t="s">
        <v>63</v>
      </c>
      <c r="U23" s="92" t="s">
        <v>29</v>
      </c>
      <c r="V23" s="93">
        <f>+'TD - dvojjazyčná tabulka'!V24</f>
        <v>9.995833</v>
      </c>
      <c r="W23" s="94">
        <f>+'TD - dvojjazyčná tabulka'!W24</f>
        <v>10.466666</v>
      </c>
      <c r="X23" s="94">
        <f>+'TD - dvojjazyčná tabulka'!X24</f>
        <v>8.388888</v>
      </c>
      <c r="Y23" s="94">
        <f>+'TD - dvojjazyčná tabulka'!Y24</f>
        <v>10.744444</v>
      </c>
      <c r="Z23" s="94">
        <f>+'TD - dvojjazyčná tabulka'!Z24</f>
        <v>10.733333</v>
      </c>
      <c r="AA23" s="94">
        <f>+'TD - dvojjazyčná tabulka'!AA24</f>
        <v>9.466666</v>
      </c>
      <c r="AB23" s="95">
        <f>+'TD - dvojjazyčná tabulka'!AB24</f>
        <v>10.483333</v>
      </c>
      <c r="AC23" s="94">
        <f>+'TD - dvojjazyčná tabulka'!AC24</f>
        <v>9.9</v>
      </c>
      <c r="AD23" s="94">
        <f>+'TD - dvojjazyčná tabulka'!AD24</f>
        <v>10.333333</v>
      </c>
      <c r="AE23" s="94">
        <f>+'TD - dvojjazyčná tabulka'!AE24</f>
        <v>9.983333</v>
      </c>
      <c r="AF23" s="94">
        <f>+'TD - dvojjazyčná tabulka'!AF24</f>
        <v>10.48</v>
      </c>
      <c r="AG23" s="94">
        <f>+'TD - dvojjazyčná tabulka'!AG24</f>
        <v>9.522222</v>
      </c>
      <c r="AH23" s="94">
        <f>+'TD - dvojjazyčná tabulka'!AH24</f>
        <v>9.8</v>
      </c>
      <c r="AI23" s="94">
        <f>+'TD - dvojjazyčná tabulka'!AI24</f>
        <v>9.66</v>
      </c>
      <c r="AJ23" s="96">
        <f t="shared" si="1"/>
        <v>10</v>
      </c>
      <c r="AK23" s="8"/>
    </row>
    <row r="24" spans="1:37" s="7" customFormat="1" ht="18" customHeight="1">
      <c r="A24" s="91" t="s">
        <v>64</v>
      </c>
      <c r="B24" s="92" t="s">
        <v>16</v>
      </c>
      <c r="C24" s="93">
        <f>+'TD - dvojjazyčná tabulka'!C25</f>
        <v>9.159583</v>
      </c>
      <c r="D24" s="94">
        <f>+'TD - dvojjazyčná tabulka'!D25</f>
        <v>9.088333</v>
      </c>
      <c r="E24" s="94">
        <f>+'TD - dvojjazyčná tabulka'!E25</f>
        <v>8.066666</v>
      </c>
      <c r="F24" s="94">
        <f>+'TD - dvojjazyčná tabulka'!F25</f>
        <v>9.783333</v>
      </c>
      <c r="G24" s="94">
        <f>+'TD - dvojjazyčná tabulka'!G25</f>
        <v>8.075</v>
      </c>
      <c r="H24" s="94">
        <f>+'TD - dvojjazyčná tabulka'!H25</f>
        <v>10.366666</v>
      </c>
      <c r="I24" s="95">
        <f>+'TD - dvojjazyčná tabulka'!I25</f>
        <v>7.858333</v>
      </c>
      <c r="J24" s="94">
        <f>+'TD - dvojjazyčná tabulka'!J25</f>
        <v>8.1</v>
      </c>
      <c r="K24" s="94">
        <f>+'TD - dvojjazyčná tabulka'!K25</f>
        <v>8.2</v>
      </c>
      <c r="L24" s="94">
        <f>+'TD - dvojjazyčná tabulka'!L25</f>
        <v>8.366666</v>
      </c>
      <c r="M24" s="94">
        <f>+'TD - dvojjazyčná tabulka'!M25</f>
        <v>8.583333</v>
      </c>
      <c r="N24" s="94">
        <f>+'TD - dvojjazyčná tabulka'!N25</f>
        <v>9.088888</v>
      </c>
      <c r="O24" s="94">
        <f>+'TD - dvojjazyčná tabulka'!O25</f>
        <v>8.772222</v>
      </c>
      <c r="P24" s="94">
        <f>+'TD - dvojjazyčná tabulka'!P25</f>
        <v>8.496666</v>
      </c>
      <c r="Q24" s="96">
        <f t="shared" si="0"/>
        <v>8.71</v>
      </c>
      <c r="R24" s="8"/>
      <c r="T24" s="91" t="s">
        <v>64</v>
      </c>
      <c r="U24" s="92" t="s">
        <v>16</v>
      </c>
      <c r="V24" s="93">
        <f>+'TD - dvojjazyčná tabulka'!V25</f>
        <v>9.102083</v>
      </c>
      <c r="W24" s="94">
        <f>+'TD - dvojjazyčná tabulka'!W25</f>
        <v>9.406666</v>
      </c>
      <c r="X24" s="94">
        <f>+'TD - dvojjazyčná tabulka'!X25</f>
        <v>8.677777</v>
      </c>
      <c r="Y24" s="94">
        <f>+'TD - dvojjazyčná tabulka'!Y25</f>
        <v>8.844444</v>
      </c>
      <c r="Z24" s="94">
        <f>+'TD - dvojjazyčná tabulka'!Z25</f>
        <v>7.908333</v>
      </c>
      <c r="AA24" s="94">
        <f>+'TD - dvojjazyčná tabulka'!AA25</f>
        <v>10.033333</v>
      </c>
      <c r="AB24" s="95">
        <f>+'TD - dvojjazyčná tabulka'!AB25</f>
        <v>7.591666</v>
      </c>
      <c r="AC24" s="94">
        <f>+'TD - dvojjazyčná tabulka'!AC25</f>
        <v>7.433333</v>
      </c>
      <c r="AD24" s="94">
        <f>+'TD - dvojjazyčná tabulka'!AD25</f>
        <v>8.758333</v>
      </c>
      <c r="AE24" s="94">
        <f>+'TD - dvojjazyčná tabulka'!AE25</f>
        <v>8.233333</v>
      </c>
      <c r="AF24" s="94">
        <f>+'TD - dvojjazyčná tabulka'!AF25</f>
        <v>8.156666</v>
      </c>
      <c r="AG24" s="94">
        <f>+'TD - dvojjazyčná tabulka'!AG25</f>
        <v>7.644444</v>
      </c>
      <c r="AH24" s="94">
        <f>+'TD - dvojjazyčná tabulka'!AH25</f>
        <v>8.705555</v>
      </c>
      <c r="AI24" s="94">
        <f>+'TD - dvojjazyčná tabulka'!AI25</f>
        <v>7.19</v>
      </c>
      <c r="AJ24" s="96">
        <f t="shared" si="1"/>
        <v>8.41</v>
      </c>
      <c r="AK24" s="8"/>
    </row>
    <row r="25" spans="1:37" s="7" customFormat="1" ht="18" customHeight="1">
      <c r="A25" s="91" t="s">
        <v>31</v>
      </c>
      <c r="B25" s="92" t="s">
        <v>16</v>
      </c>
      <c r="C25" s="93">
        <f>+'TD - dvojjazyčná tabulka'!C26</f>
        <v>28.7375</v>
      </c>
      <c r="D25" s="94">
        <f>+'TD - dvojjazyčná tabulka'!D26</f>
        <v>31.325</v>
      </c>
      <c r="E25" s="94">
        <f>+'TD - dvojjazyčná tabulka'!E26</f>
        <v>33.466666</v>
      </c>
      <c r="F25" s="94">
        <f>+'TD - dvojjazyčná tabulka'!F26</f>
        <v>30.955555</v>
      </c>
      <c r="G25" s="94">
        <f>+'TD - dvojjazyčná tabulka'!G26</f>
        <v>26.733333</v>
      </c>
      <c r="H25" s="94">
        <f>+'TD - dvojjazyčná tabulka'!H26</f>
        <v>27.788888</v>
      </c>
      <c r="I25" s="95">
        <f>+'TD - dvojjazyčná tabulka'!I26</f>
        <v>27.7</v>
      </c>
      <c r="J25" s="94">
        <f>+'TD - dvojjazyčná tabulka'!J26</f>
        <v>33.033333</v>
      </c>
      <c r="K25" s="94">
        <f>+'TD - dvojjazyčná tabulka'!K26</f>
        <v>28.916666</v>
      </c>
      <c r="L25" s="94">
        <f>+'TD - dvojjazyčná tabulka'!L26</f>
        <v>31.083333</v>
      </c>
      <c r="M25" s="94">
        <f>+'TD - dvojjazyčná tabulka'!M26</f>
        <v>30.233333</v>
      </c>
      <c r="N25" s="94">
        <f>+'TD - dvojjazyčná tabulka'!N26</f>
        <v>28.355555</v>
      </c>
      <c r="O25" s="94">
        <f>+'TD - dvojjazyčná tabulka'!O26</f>
        <v>30.15</v>
      </c>
      <c r="P25" s="94">
        <f>+'TD - dvojjazyčná tabulka'!P26</f>
        <v>28.123333</v>
      </c>
      <c r="Q25" s="96">
        <f t="shared" si="0"/>
        <v>29.76</v>
      </c>
      <c r="R25" s="8"/>
      <c r="T25" s="91" t="s">
        <v>31</v>
      </c>
      <c r="U25" s="92" t="s">
        <v>16</v>
      </c>
      <c r="V25" s="93">
        <f>+'TD - dvojjazyčná tabulka'!V26</f>
        <v>35.860833</v>
      </c>
      <c r="W25" s="94">
        <f>+'TD - dvojjazyčná tabulka'!W26</f>
        <v>37.5</v>
      </c>
      <c r="X25" s="94">
        <f>+'TD - dvojjazyčná tabulka'!X26</f>
        <v>36.7</v>
      </c>
      <c r="Y25" s="94">
        <f>+'TD - dvojjazyčná tabulka'!Y26</f>
        <v>38.022222</v>
      </c>
      <c r="Z25" s="94">
        <f>+'TD - dvojjazyčná tabulka'!Z26</f>
        <v>36.2</v>
      </c>
      <c r="AA25" s="94">
        <f>+'TD - dvojjazyčná tabulka'!AA26</f>
        <v>35.344444</v>
      </c>
      <c r="AB25" s="95">
        <f>+'TD - dvojjazyčná tabulka'!AB26</f>
        <v>33.65</v>
      </c>
      <c r="AC25" s="94">
        <f>+'TD - dvojjazyčná tabulka'!AC26</f>
        <v>35.033333</v>
      </c>
      <c r="AD25" s="94">
        <f>+'TD - dvojjazyčná tabulka'!AD26</f>
        <v>37.75</v>
      </c>
      <c r="AE25" s="94">
        <f>+'TD - dvojjazyčná tabulka'!AE26</f>
        <v>38.083333</v>
      </c>
      <c r="AF25" s="94">
        <f>+'TD - dvojjazyčná tabulka'!AF26</f>
        <v>37.033333</v>
      </c>
      <c r="AG25" s="94">
        <f>+'TD - dvojjazyčná tabulka'!AG26</f>
        <v>35.466666</v>
      </c>
      <c r="AH25" s="94">
        <f>+'TD - dvojjazyčná tabulka'!AH26</f>
        <v>37.881111</v>
      </c>
      <c r="AI25" s="94">
        <f>+'TD - dvojjazyčná tabulka'!AI26</f>
        <v>36.922</v>
      </c>
      <c r="AJ25" s="96">
        <f t="shared" si="1"/>
        <v>36.53</v>
      </c>
      <c r="AK25" s="8"/>
    </row>
    <row r="26" spans="1:37" s="7" customFormat="1" ht="18" customHeight="1">
      <c r="A26" s="91" t="s">
        <v>32</v>
      </c>
      <c r="B26" s="92" t="s">
        <v>16</v>
      </c>
      <c r="C26" s="93">
        <f>+'TD - dvojjazyčná tabulka'!C27</f>
        <v>24.691666</v>
      </c>
      <c r="D26" s="94">
        <f>+'TD - dvojjazyčná tabulka'!D27</f>
        <v>26.066666</v>
      </c>
      <c r="E26" s="94">
        <f>+'TD - dvojjazyčná tabulka'!E27</f>
        <v>26.566666</v>
      </c>
      <c r="F26" s="94">
        <f>+'TD - dvojjazyčná tabulka'!F27</f>
        <v>26.466666</v>
      </c>
      <c r="G26" s="94">
        <f>+'TD - dvojjazyčná tabulka'!G27</f>
        <v>25.066666</v>
      </c>
      <c r="H26" s="94">
        <f>+'TD - dvojjazyčná tabulka'!H27</f>
        <v>25.011111</v>
      </c>
      <c r="I26" s="95">
        <f>+'TD - dvojjazyčná tabulka'!I27</f>
        <v>24.916666</v>
      </c>
      <c r="J26" s="94">
        <f>+'TD - dvojjazyčná tabulka'!J27</f>
        <v>27</v>
      </c>
      <c r="K26" s="94">
        <f>+'TD - dvojjazyčná tabulka'!K27</f>
        <v>27.25</v>
      </c>
      <c r="L26" s="94">
        <f>+'TD - dvojjazyčná tabulka'!L27</f>
        <v>27.75</v>
      </c>
      <c r="M26" s="94">
        <f>+'TD - dvojjazyčná tabulka'!M27</f>
        <v>25.986666</v>
      </c>
      <c r="N26" s="94">
        <f>+'TD - dvojjazyčná tabulka'!N27</f>
        <v>24.811111</v>
      </c>
      <c r="O26" s="94">
        <f>+'TD - dvojjazyčná tabulka'!O27</f>
        <v>24.644444</v>
      </c>
      <c r="P26" s="94">
        <f>+'TD - dvojjazyčná tabulka'!P27</f>
        <v>23.44</v>
      </c>
      <c r="Q26" s="96">
        <f t="shared" si="0"/>
        <v>25.69</v>
      </c>
      <c r="R26" s="8"/>
      <c r="T26" s="91" t="s">
        <v>32</v>
      </c>
      <c r="U26" s="92" t="s">
        <v>16</v>
      </c>
      <c r="V26" s="93">
        <f>+'TD - dvojjazyčná tabulka'!V27</f>
        <v>25.233333</v>
      </c>
      <c r="W26" s="94">
        <f>+'TD - dvojjazyčná tabulka'!W27</f>
        <v>24.991666</v>
      </c>
      <c r="X26" s="94">
        <f>+'TD - dvojjazyčná tabulka'!X27</f>
        <v>26.011111</v>
      </c>
      <c r="Y26" s="94">
        <f>+'TD - dvojjazyčná tabulka'!Y27</f>
        <v>25.3</v>
      </c>
      <c r="Z26" s="94">
        <f>+'TD - dvojjazyčná tabulka'!Z27</f>
        <v>23.816666</v>
      </c>
      <c r="AA26" s="94">
        <f>+'TD - dvojjazyčná tabulka'!AA27</f>
        <v>23.011111</v>
      </c>
      <c r="AB26" s="95">
        <f>+'TD - dvojjazyčná tabulka'!AB27</f>
        <v>24.483333</v>
      </c>
      <c r="AC26" s="94">
        <f>+'TD - dvojjazyčná tabulka'!AC27</f>
        <v>23.683333</v>
      </c>
      <c r="AD26" s="94">
        <f>+'TD - dvojjazyčná tabulka'!AD27</f>
        <v>24.75</v>
      </c>
      <c r="AE26" s="94">
        <f>+'TD - dvojjazyčná tabulka'!AE27</f>
        <v>27.416666</v>
      </c>
      <c r="AF26" s="94">
        <f>+'TD - dvojjazyčná tabulka'!AF27</f>
        <v>25.16</v>
      </c>
      <c r="AG26" s="94">
        <f>+'TD - dvojjazyčná tabulka'!AG27</f>
        <v>23.911111</v>
      </c>
      <c r="AH26" s="94">
        <f>+'TD - dvojjazyčná tabulka'!AH27</f>
        <v>25.088888</v>
      </c>
      <c r="AI26" s="94">
        <f>+'TD - dvojjazyčná tabulka'!AI27</f>
        <v>22.24</v>
      </c>
      <c r="AJ26" s="96">
        <f t="shared" si="1"/>
        <v>24.65</v>
      </c>
      <c r="AK26" s="8"/>
    </row>
    <row r="27" spans="1:37" s="7" customFormat="1" ht="18" customHeight="1">
      <c r="A27" s="91" t="s">
        <v>30</v>
      </c>
      <c r="B27" s="92" t="s">
        <v>16</v>
      </c>
      <c r="C27" s="93">
        <f>+'TD - dvojjazyčná tabulka'!C28</f>
        <v>29.610416</v>
      </c>
      <c r="D27" s="94">
        <f>+'TD - dvojjazyčná tabulka'!D28</f>
        <v>30.245833</v>
      </c>
      <c r="E27" s="94">
        <f>+'TD - dvojjazyčná tabulka'!E28</f>
        <v>27.455555</v>
      </c>
      <c r="F27" s="94">
        <f>+'TD - dvojjazyčná tabulka'!F28</f>
        <v>25.855555</v>
      </c>
      <c r="G27" s="94">
        <f>+'TD - dvojjazyčná tabulka'!G28</f>
        <v>24.916666</v>
      </c>
      <c r="H27" s="94">
        <f>+'TD - dvojjazyčná tabulka'!H28</f>
        <v>30.122222</v>
      </c>
      <c r="I27" s="95">
        <f>+'TD - dvojjazyčná tabulka'!I28</f>
        <v>27.5</v>
      </c>
      <c r="J27" s="94">
        <f>+'TD - dvojjazyčná tabulka'!J28</f>
        <v>24.116666</v>
      </c>
      <c r="K27" s="94">
        <f>+'TD - dvojjazyčná tabulka'!K28</f>
        <v>26.566666</v>
      </c>
      <c r="L27" s="94">
        <f>+'TD - dvojjazyčná tabulka'!L28</f>
        <v>32.75</v>
      </c>
      <c r="M27" s="94">
        <f>+'TD - dvojjazyčná tabulka'!M28</f>
        <v>26.466666</v>
      </c>
      <c r="N27" s="94">
        <f>+'TD - dvojjazyčná tabulka'!N28</f>
        <v>26.022222</v>
      </c>
      <c r="O27" s="94">
        <f>+'TD - dvojjazyčná tabulka'!O28</f>
        <v>28.377777</v>
      </c>
      <c r="P27" s="94">
        <f>+'TD - dvojjazyčná tabulka'!P28</f>
        <v>25.386666</v>
      </c>
      <c r="Q27" s="96">
        <f t="shared" si="0"/>
        <v>27.53</v>
      </c>
      <c r="R27" s="8"/>
      <c r="T27" s="91" t="s">
        <v>30</v>
      </c>
      <c r="U27" s="92" t="s">
        <v>16</v>
      </c>
      <c r="V27" s="93">
        <f>+'TD - dvojjazyčná tabulka'!V28</f>
        <v>28.50625</v>
      </c>
      <c r="W27" s="94">
        <f>+'TD - dvojjazyčná tabulka'!W28</f>
        <v>29.454166</v>
      </c>
      <c r="X27" s="94">
        <f>+'TD - dvojjazyčná tabulka'!X28</f>
        <v>30.011111</v>
      </c>
      <c r="Y27" s="94">
        <f>+'TD - dvojjazyčná tabulka'!Y28</f>
        <v>25.188888</v>
      </c>
      <c r="Z27" s="94">
        <f>+'TD - dvojjazyčná tabulka'!Z28</f>
        <v>25.75</v>
      </c>
      <c r="AA27" s="94">
        <f>+'TD - dvojjazyčná tabulka'!AA28</f>
        <v>28.9</v>
      </c>
      <c r="AB27" s="95">
        <f>+'TD - dvojjazyčná tabulka'!AB28</f>
        <v>22.766666</v>
      </c>
      <c r="AC27" s="94">
        <f>+'TD - dvojjazyčná tabulka'!AC28</f>
        <v>25.183333</v>
      </c>
      <c r="AD27" s="94">
        <f>+'TD - dvojjazyčná tabulka'!AD28</f>
        <v>23.25</v>
      </c>
      <c r="AE27" s="94">
        <f>+'TD - dvojjazyčná tabulka'!AE28</f>
        <v>26.583333</v>
      </c>
      <c r="AF27" s="94">
        <f>+'TD - dvojjazyčná tabulka'!AF28</f>
        <v>26.56</v>
      </c>
      <c r="AG27" s="94">
        <f>+'TD - dvojjazyčná tabulka'!AG28</f>
        <v>28.088888</v>
      </c>
      <c r="AH27" s="94">
        <f>+'TD - dvojjazyčná tabulka'!AH28</f>
        <v>27.822222</v>
      </c>
      <c r="AI27" s="94">
        <f>+'TD - dvojjazyčná tabulka'!AI28</f>
        <v>26.186666</v>
      </c>
      <c r="AJ27" s="96">
        <f t="shared" si="1"/>
        <v>26.73</v>
      </c>
      <c r="AK27" s="8"/>
    </row>
    <row r="28" spans="1:37" s="7" customFormat="1" ht="18" customHeight="1">
      <c r="A28" s="91" t="s">
        <v>34</v>
      </c>
      <c r="B28" s="92" t="s">
        <v>16</v>
      </c>
      <c r="C28" s="93">
        <f>+'TD - dvojjazyčná tabulka'!C29</f>
        <v>32.941666</v>
      </c>
      <c r="D28" s="94">
        <f>+'TD - dvojjazyčná tabulka'!D29</f>
        <v>37.166666</v>
      </c>
      <c r="E28" s="94">
        <f>+'TD - dvojjazyčná tabulka'!E29</f>
        <v>33.144444</v>
      </c>
      <c r="F28" s="94">
        <f>+'TD - dvojjazyčná tabulka'!F29</f>
        <v>37.022222</v>
      </c>
      <c r="G28" s="94">
        <f>+'TD - dvojjazyčná tabulka'!G29</f>
        <v>32.75</v>
      </c>
      <c r="H28" s="94">
        <f>+'TD - dvojjazyčná tabulka'!H29</f>
        <v>36.344444</v>
      </c>
      <c r="I28" s="95">
        <f>+'TD - dvojjazyčná tabulka'!I29</f>
        <v>33.366666</v>
      </c>
      <c r="J28" s="94">
        <f>+'TD - dvojjazyčná tabulka'!J29</f>
        <v>36.366666</v>
      </c>
      <c r="K28" s="94">
        <f>+'TD - dvojjazyčná tabulka'!K29</f>
        <v>32.416666</v>
      </c>
      <c r="L28" s="94">
        <f>+'TD - dvojjazyčná tabulka'!L29</f>
        <v>34.416666</v>
      </c>
      <c r="M28" s="94">
        <f>+'TD - dvojjazyčná tabulka'!M29</f>
        <v>34.693333</v>
      </c>
      <c r="N28" s="94">
        <f>+'TD - dvojjazyčná tabulka'!N29</f>
        <v>34.088888</v>
      </c>
      <c r="O28" s="94">
        <f>+'TD - dvojjazyčná tabulka'!O29</f>
        <v>33.822222</v>
      </c>
      <c r="P28" s="94">
        <f>+'TD - dvojjazyčná tabulka'!P29</f>
        <v>32.786666</v>
      </c>
      <c r="Q28" s="96">
        <f t="shared" si="0"/>
        <v>34.38</v>
      </c>
      <c r="R28" s="8"/>
      <c r="T28" s="91" t="s">
        <v>34</v>
      </c>
      <c r="U28" s="92" t="s">
        <v>16</v>
      </c>
      <c r="V28" s="93">
        <f>+'TD - dvojjazyčná tabulka'!V29</f>
        <v>30.766666</v>
      </c>
      <c r="W28" s="94">
        <f>+'TD - dvojjazyčná tabulka'!W29</f>
        <v>33.333333</v>
      </c>
      <c r="X28" s="94">
        <f>+'TD - dvojjazyčná tabulka'!X29</f>
        <v>33.255555</v>
      </c>
      <c r="Y28" s="94">
        <f>+'TD - dvojjazyčná tabulka'!Y29</f>
        <v>33.688888</v>
      </c>
      <c r="Z28" s="94">
        <f>+'TD - dvojjazyčná tabulka'!Z29</f>
        <v>31.05</v>
      </c>
      <c r="AA28" s="94">
        <f>+'TD - dvojjazyčná tabulka'!AA29</f>
        <v>30.455555</v>
      </c>
      <c r="AB28" s="95">
        <f>+'TD - dvojjazyčná tabulka'!AB29</f>
        <v>30.85</v>
      </c>
      <c r="AC28" s="94">
        <f>+'TD - dvojjazyčná tabulka'!AC29</f>
        <v>32.866666</v>
      </c>
      <c r="AD28" s="94">
        <f>+'TD - dvojjazyčná tabulka'!AD29</f>
        <v>32.75</v>
      </c>
      <c r="AE28" s="94">
        <f>+'TD - dvojjazyčná tabulka'!AE29</f>
        <v>35.25</v>
      </c>
      <c r="AF28" s="94">
        <f>+'TD - dvojjazyčná tabulka'!AF29</f>
        <v>32.86</v>
      </c>
      <c r="AG28" s="94">
        <f>+'TD - dvojjazyčná tabulka'!AG29</f>
        <v>30.8</v>
      </c>
      <c r="AH28" s="94">
        <f>+'TD - dvojjazyčná tabulka'!AH29</f>
        <v>31.933333</v>
      </c>
      <c r="AI28" s="94">
        <f>+'TD - dvojjazyčná tabulka'!AI29</f>
        <v>28.653333</v>
      </c>
      <c r="AJ28" s="96">
        <f t="shared" si="1"/>
        <v>32.04</v>
      </c>
      <c r="AK28" s="8"/>
    </row>
    <row r="29" spans="1:37" s="7" customFormat="1" ht="18" customHeight="1">
      <c r="A29" s="91" t="s">
        <v>33</v>
      </c>
      <c r="B29" s="92" t="s">
        <v>16</v>
      </c>
      <c r="C29" s="93">
        <f>+'TD - dvojjazyčná tabulka'!C30</f>
        <v>37.341666</v>
      </c>
      <c r="D29" s="94">
        <f>+'TD - dvojjazyčná tabulka'!D30</f>
        <v>43.075</v>
      </c>
      <c r="E29" s="94">
        <f>+'TD - dvojjazyčná tabulka'!E30</f>
        <v>41.255555</v>
      </c>
      <c r="F29" s="94">
        <f>+'TD - dvojjazyčná tabulka'!F30</f>
        <v>40.822222</v>
      </c>
      <c r="G29" s="94">
        <f>+'TD - dvojjazyčná tabulka'!G30</f>
        <v>42.3</v>
      </c>
      <c r="H29" s="94">
        <f>+'TD - dvojjazyčná tabulka'!H30</f>
        <v>44.666666</v>
      </c>
      <c r="I29" s="95">
        <f>+'TD - dvojjazyčná tabulka'!I30</f>
        <v>39.3</v>
      </c>
      <c r="J29" s="94">
        <f>+'TD - dvojjazyčná tabulka'!J30</f>
        <v>42.133333</v>
      </c>
      <c r="K29" s="94">
        <f>+'TD - dvojjazyčná tabulka'!K30</f>
        <v>41.016666</v>
      </c>
      <c r="L29" s="94">
        <f>+'TD - dvojjazyčná tabulka'!L30</f>
        <v>34.916666</v>
      </c>
      <c r="M29" s="94">
        <f>+'TD - dvojjazyčná tabulka'!M30</f>
        <v>40.133333</v>
      </c>
      <c r="N29" s="94">
        <f>+'TD - dvojjazyčná tabulka'!N30</f>
        <v>37.466666</v>
      </c>
      <c r="O29" s="94">
        <f>+'TD - dvojjazyčná tabulka'!O30</f>
        <v>39.255555</v>
      </c>
      <c r="P29" s="94">
        <f>+'TD - dvojjazyčná tabulka'!P30</f>
        <v>41.733333</v>
      </c>
      <c r="Q29" s="96">
        <f t="shared" si="0"/>
        <v>40.39</v>
      </c>
      <c r="R29" s="8"/>
      <c r="T29" s="91" t="s">
        <v>33</v>
      </c>
      <c r="U29" s="92" t="s">
        <v>16</v>
      </c>
      <c r="V29" s="93">
        <f>+'TD - dvojjazyčná tabulka'!V30</f>
        <v>38.066666</v>
      </c>
      <c r="W29" s="94">
        <f>+'TD - dvojjazyčná tabulka'!W30</f>
        <v>40.733333</v>
      </c>
      <c r="X29" s="94">
        <f>+'TD - dvojjazyčná tabulka'!X30</f>
        <v>47.811111</v>
      </c>
      <c r="Y29" s="94">
        <f>+'TD - dvojjazyčná tabulka'!Y30</f>
        <v>44.688888</v>
      </c>
      <c r="Z29" s="94">
        <f>+'TD - dvojjazyčná tabulka'!Z30</f>
        <v>28.133333</v>
      </c>
      <c r="AA29" s="94">
        <f>+'TD - dvojjazyčná tabulka'!AA30</f>
        <v>36.233333</v>
      </c>
      <c r="AB29" s="95">
        <f>+'TD - dvojjazyčná tabulka'!AB30</f>
        <v>39.233333</v>
      </c>
      <c r="AC29" s="94">
        <f>+'TD - dvojjazyčná tabulka'!AC30</f>
        <v>41.416666</v>
      </c>
      <c r="AD29" s="94">
        <f>+'TD - dvojjazyčná tabulka'!AD30</f>
        <v>45.25</v>
      </c>
      <c r="AE29" s="94">
        <f>+'TD - dvojjazyčná tabulka'!AE30</f>
        <v>44.416666</v>
      </c>
      <c r="AF29" s="94">
        <f>+'TD - dvojjazyčná tabulka'!AF30</f>
        <v>36.76</v>
      </c>
      <c r="AG29" s="94">
        <f>+'TD - dvojjazyčná tabulka'!AG30</f>
        <v>39.355555</v>
      </c>
      <c r="AH29" s="94">
        <f>+'TD - dvojjazyčná tabulka'!AH30</f>
        <v>40.155555</v>
      </c>
      <c r="AI29" s="94">
        <f>+'TD - dvojjazyčná tabulka'!AI30</f>
        <v>35.726</v>
      </c>
      <c r="AJ29" s="96">
        <f t="shared" si="1"/>
        <v>39.86</v>
      </c>
      <c r="AK29" s="8"/>
    </row>
    <row r="30" spans="1:37" s="7" customFormat="1" ht="18" customHeight="1">
      <c r="A30" s="91" t="s">
        <v>65</v>
      </c>
      <c r="B30" s="92" t="s">
        <v>16</v>
      </c>
      <c r="C30" s="93">
        <f>+'TD - dvojjazyčná tabulka'!C31</f>
        <v>12.691666</v>
      </c>
      <c r="D30" s="94">
        <f>+'TD - dvojjazyčná tabulka'!D31</f>
        <v>13.833333</v>
      </c>
      <c r="E30" s="94">
        <f>+'TD - dvojjazyčná tabulka'!E31</f>
        <v>14.122222</v>
      </c>
      <c r="F30" s="94">
        <f>+'TD - dvojjazyčná tabulka'!F31</f>
        <v>12.633333</v>
      </c>
      <c r="G30" s="94">
        <f>+'TD - dvojjazyčná tabulka'!G31</f>
        <v>12.4</v>
      </c>
      <c r="H30" s="94">
        <f>+'TD - dvojjazyčná tabulka'!H31</f>
        <v>12.788888</v>
      </c>
      <c r="I30" s="95">
        <f>+'TD - dvojjazyčná tabulka'!I31</f>
        <v>11.65</v>
      </c>
      <c r="J30" s="94">
        <f>+'TD - dvojjazyčná tabulka'!J31</f>
        <v>12.366666</v>
      </c>
      <c r="K30" s="94">
        <f>+'TD - dvojjazyčná tabulka'!K31</f>
        <v>10.75</v>
      </c>
      <c r="L30" s="94">
        <f>+'TD - dvojjazyčná tabulka'!L31</f>
        <v>13.583333</v>
      </c>
      <c r="M30" s="94">
        <f>+'TD - dvojjazyčná tabulka'!M31</f>
        <v>12.826666</v>
      </c>
      <c r="N30" s="94">
        <f>+'TD - dvojjazyčná tabulka'!N31</f>
        <v>12.244444</v>
      </c>
      <c r="O30" s="94">
        <f>+'TD - dvojjazyčná tabulka'!O31</f>
        <v>12.544444</v>
      </c>
      <c r="P30" s="94">
        <f>+'TD - dvojjazyčná tabulka'!P31</f>
        <v>10.953333</v>
      </c>
      <c r="Q30" s="96">
        <f t="shared" si="0"/>
        <v>12.53</v>
      </c>
      <c r="R30" s="8"/>
      <c r="T30" s="91" t="s">
        <v>65</v>
      </c>
      <c r="U30" s="92" t="s">
        <v>16</v>
      </c>
      <c r="V30" s="93">
        <f>+'TD - dvojjazyčná tabulka'!V31</f>
        <v>12.670833</v>
      </c>
      <c r="W30" s="94">
        <f>+'TD - dvojjazyčná tabulka'!W31</f>
        <v>14.5</v>
      </c>
      <c r="X30" s="94">
        <f>+'TD - dvojjazyčná tabulka'!X31</f>
        <v>14.011111</v>
      </c>
      <c r="Y30" s="94">
        <f>+'TD - dvojjazyčná tabulka'!Y31</f>
        <v>12.855555</v>
      </c>
      <c r="Z30" s="94">
        <f>+'TD - dvojjazyčná tabulka'!Z31</f>
        <v>14.066666</v>
      </c>
      <c r="AA30" s="94">
        <f>+'TD - dvojjazyčná tabulka'!AA31</f>
        <v>12.455555</v>
      </c>
      <c r="AB30" s="95">
        <f>+'TD - dvojjazyčná tabulka'!AB31</f>
        <v>11.833333</v>
      </c>
      <c r="AC30" s="94">
        <f>+'TD - dvojjazyčná tabulka'!AC31</f>
        <v>12.366666</v>
      </c>
      <c r="AD30" s="94">
        <f>+'TD - dvojjazyčná tabulka'!AD31</f>
        <v>10.583333</v>
      </c>
      <c r="AE30" s="94">
        <f>+'TD - dvojjazyčná tabulka'!AE31</f>
        <v>13.583333</v>
      </c>
      <c r="AF30" s="94">
        <f>+'TD - dvojjazyčná tabulka'!AF31</f>
        <v>13.193333</v>
      </c>
      <c r="AG30" s="94">
        <f>+'TD - dvojjazyčná tabulka'!AG31</f>
        <v>12.544444</v>
      </c>
      <c r="AH30" s="94">
        <f>+'TD - dvojjazyčná tabulka'!AH31</f>
        <v>12.433333</v>
      </c>
      <c r="AI30" s="94">
        <f>+'TD - dvojjazyčná tabulka'!AI31</f>
        <v>10.453333</v>
      </c>
      <c r="AJ30" s="96">
        <f t="shared" si="1"/>
        <v>12.68</v>
      </c>
      <c r="AK30" s="8"/>
    </row>
    <row r="31" spans="1:37" s="7" customFormat="1" ht="18" customHeight="1">
      <c r="A31" s="97"/>
      <c r="B31" s="98"/>
      <c r="C31" s="99"/>
      <c r="D31" s="100"/>
      <c r="E31" s="100"/>
      <c r="F31" s="100"/>
      <c r="G31" s="100"/>
      <c r="H31" s="100"/>
      <c r="I31" s="101"/>
      <c r="J31" s="100"/>
      <c r="K31" s="100"/>
      <c r="L31" s="100"/>
      <c r="M31" s="100"/>
      <c r="N31" s="100"/>
      <c r="O31" s="100"/>
      <c r="P31" s="100"/>
      <c r="Q31" s="102"/>
      <c r="R31" s="23"/>
      <c r="S31" s="10"/>
      <c r="T31" s="97"/>
      <c r="U31" s="98"/>
      <c r="V31" s="99"/>
      <c r="W31" s="100"/>
      <c r="X31" s="100"/>
      <c r="Y31" s="100"/>
      <c r="Z31" s="100"/>
      <c r="AA31" s="100"/>
      <c r="AB31" s="101"/>
      <c r="AC31" s="100"/>
      <c r="AD31" s="100"/>
      <c r="AE31" s="100"/>
      <c r="AF31" s="100"/>
      <c r="AG31" s="100"/>
      <c r="AH31" s="100"/>
      <c r="AI31" s="100"/>
      <c r="AJ31" s="102"/>
      <c r="AK31" s="8"/>
    </row>
    <row r="32" spans="1:37" s="7" customFormat="1" ht="18" customHeight="1">
      <c r="A32" s="14" t="s">
        <v>35</v>
      </c>
      <c r="B32" s="11"/>
      <c r="C32" s="13"/>
      <c r="D32" s="13"/>
      <c r="E32" s="13"/>
      <c r="F32" s="13"/>
      <c r="G32" s="13"/>
      <c r="H32" s="13"/>
      <c r="I32" s="20"/>
      <c r="J32" s="13"/>
      <c r="K32" s="13"/>
      <c r="L32" s="13"/>
      <c r="M32" s="13"/>
      <c r="N32" s="13"/>
      <c r="O32" s="13"/>
      <c r="P32" s="13"/>
      <c r="Q32" s="13"/>
      <c r="R32" s="8"/>
      <c r="T32" s="14" t="s">
        <v>35</v>
      </c>
      <c r="U32" s="11"/>
      <c r="V32" s="13"/>
      <c r="W32" s="13"/>
      <c r="X32" s="13"/>
      <c r="Y32" s="13"/>
      <c r="Z32" s="13"/>
      <c r="AA32" s="13"/>
      <c r="AB32" s="20"/>
      <c r="AC32" s="13"/>
      <c r="AD32" s="13"/>
      <c r="AE32" s="13"/>
      <c r="AF32" s="13"/>
      <c r="AG32" s="13"/>
      <c r="AH32" s="13"/>
      <c r="AI32" s="13"/>
      <c r="AJ32" s="13"/>
      <c r="AK32" s="8"/>
    </row>
    <row r="33" spans="1:37" s="10" customFormat="1" ht="18" customHeight="1">
      <c r="A33" s="14"/>
      <c r="B33" s="11"/>
      <c r="C33" s="13"/>
      <c r="D33" s="13"/>
      <c r="E33" s="13"/>
      <c r="F33" s="13"/>
      <c r="G33" s="13"/>
      <c r="H33" s="13"/>
      <c r="I33" s="20"/>
      <c r="J33" s="13"/>
      <c r="K33" s="13"/>
      <c r="L33" s="13"/>
      <c r="M33" s="13"/>
      <c r="N33" s="13"/>
      <c r="O33" s="13"/>
      <c r="P33" s="13"/>
      <c r="Q33" s="13"/>
      <c r="R33" s="8"/>
      <c r="S33" s="7"/>
      <c r="T33" s="14"/>
      <c r="U33" s="11"/>
      <c r="V33" s="13"/>
      <c r="W33" s="13"/>
      <c r="X33" s="13"/>
      <c r="Y33" s="13"/>
      <c r="Z33" s="13"/>
      <c r="AA33" s="13"/>
      <c r="AB33" s="20"/>
      <c r="AC33" s="13"/>
      <c r="AD33" s="13"/>
      <c r="AE33" s="13"/>
      <c r="AF33" s="13"/>
      <c r="AG33" s="13"/>
      <c r="AH33" s="13"/>
      <c r="AI33" s="13"/>
      <c r="AJ33" s="13"/>
      <c r="AK33" s="8"/>
    </row>
    <row r="34" spans="1:37" s="7" customFormat="1" ht="14.25" customHeight="1">
      <c r="A34" s="121" t="str">
        <f>+'TD - dvojjazyčná tabulka'!A36</f>
        <v>Index spotřebitelských cen vybraných potravinářských výrobků šetřených 8.11.2011 k cenám 11.10.2011 podle krajů</v>
      </c>
      <c r="B34" s="5"/>
      <c r="C34" s="5"/>
      <c r="D34" s="5"/>
      <c r="E34" s="5"/>
      <c r="F34" s="5"/>
      <c r="G34" s="5"/>
      <c r="H34" s="5"/>
      <c r="I34" s="19"/>
      <c r="J34" s="5"/>
      <c r="K34" s="5"/>
      <c r="L34" s="5"/>
      <c r="M34" s="5"/>
      <c r="N34" s="5"/>
      <c r="O34" s="5"/>
      <c r="P34" s="5"/>
      <c r="Q34" s="5"/>
      <c r="R34" s="2"/>
      <c r="S34" s="2"/>
      <c r="T34" s="5" t="s">
        <v>97</v>
      </c>
      <c r="U34" s="5"/>
      <c r="V34" s="5"/>
      <c r="W34" s="5"/>
      <c r="X34" s="5"/>
      <c r="Y34" s="5"/>
      <c r="Z34" s="5"/>
      <c r="AA34" s="5"/>
      <c r="AB34" s="19"/>
      <c r="AC34" s="5"/>
      <c r="AD34" s="5"/>
      <c r="AE34" s="5"/>
      <c r="AF34" s="5"/>
      <c r="AG34" s="5"/>
      <c r="AH34" s="5"/>
      <c r="AI34" s="5"/>
      <c r="AJ34" s="5"/>
      <c r="AK34" s="2"/>
    </row>
    <row r="35" spans="1:37" s="7" customFormat="1" ht="14.25" customHeight="1">
      <c r="A35" s="103"/>
      <c r="B35" s="103"/>
      <c r="C35" s="103"/>
      <c r="D35" s="103"/>
      <c r="E35" s="103"/>
      <c r="F35" s="103"/>
      <c r="G35" s="103"/>
      <c r="H35" s="103"/>
      <c r="I35" s="104"/>
      <c r="J35" s="103"/>
      <c r="K35" s="103"/>
      <c r="L35" s="103"/>
      <c r="M35" s="103"/>
      <c r="N35" s="103"/>
      <c r="O35" s="103"/>
      <c r="P35" s="103"/>
      <c r="Q35" s="103"/>
      <c r="R35" s="4"/>
      <c r="S35" s="2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4"/>
    </row>
    <row r="36" spans="1:37" s="2" customFormat="1" ht="23.25" customHeight="1">
      <c r="A36" s="105"/>
      <c r="B36" s="105"/>
      <c r="C36" s="105"/>
      <c r="D36" s="105"/>
      <c r="E36" s="105"/>
      <c r="F36" s="105"/>
      <c r="G36" s="105"/>
      <c r="H36" s="105"/>
      <c r="I36" s="106"/>
      <c r="J36" s="105"/>
      <c r="K36" s="105"/>
      <c r="L36" s="105"/>
      <c r="M36" s="105"/>
      <c r="N36" s="105"/>
      <c r="O36" s="105"/>
      <c r="P36" s="105"/>
      <c r="Q36" s="107" t="s">
        <v>98</v>
      </c>
      <c r="R36" s="18"/>
      <c r="S36" s="15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6"/>
      <c r="AK36" s="18"/>
    </row>
    <row r="37" spans="1:37" s="2" customFormat="1" ht="39.75" customHeight="1">
      <c r="A37" s="122" t="s">
        <v>0</v>
      </c>
      <c r="B37" s="123"/>
      <c r="C37" s="81" t="s">
        <v>2</v>
      </c>
      <c r="D37" s="82" t="s">
        <v>3</v>
      </c>
      <c r="E37" s="82" t="s">
        <v>4</v>
      </c>
      <c r="F37" s="82" t="s">
        <v>5</v>
      </c>
      <c r="G37" s="82" t="s">
        <v>6</v>
      </c>
      <c r="H37" s="82" t="s">
        <v>7</v>
      </c>
      <c r="I37" s="83" t="s">
        <v>54</v>
      </c>
      <c r="J37" s="82" t="s">
        <v>8</v>
      </c>
      <c r="K37" s="82" t="s">
        <v>9</v>
      </c>
      <c r="L37" s="82" t="s">
        <v>10</v>
      </c>
      <c r="M37" s="82" t="s">
        <v>11</v>
      </c>
      <c r="N37" s="82" t="s">
        <v>12</v>
      </c>
      <c r="O37" s="82" t="s">
        <v>13</v>
      </c>
      <c r="P37" s="82" t="s">
        <v>14</v>
      </c>
      <c r="Q37" s="84" t="s">
        <v>15</v>
      </c>
      <c r="R37" s="6"/>
      <c r="S37" s="7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6"/>
    </row>
    <row r="38" spans="1:37" s="15" customFormat="1" ht="18" customHeight="1">
      <c r="A38" s="85" t="s">
        <v>56</v>
      </c>
      <c r="B38" s="108"/>
      <c r="C38" s="109">
        <f aca="true" t="shared" si="2" ref="C38:Q53">ROUND((C5/V5)*100,2)</f>
        <v>100.79</v>
      </c>
      <c r="D38" s="109">
        <f t="shared" si="2"/>
        <v>101.59</v>
      </c>
      <c r="E38" s="109">
        <f t="shared" si="2"/>
        <v>100.85</v>
      </c>
      <c r="F38" s="109">
        <f t="shared" si="2"/>
        <v>100.65</v>
      </c>
      <c r="G38" s="109">
        <f t="shared" si="2"/>
        <v>98.74</v>
      </c>
      <c r="H38" s="109">
        <f t="shared" si="2"/>
        <v>101</v>
      </c>
      <c r="I38" s="109">
        <f t="shared" si="2"/>
        <v>101.7</v>
      </c>
      <c r="J38" s="109">
        <f t="shared" si="2"/>
        <v>101.35</v>
      </c>
      <c r="K38" s="109">
        <f t="shared" si="2"/>
        <v>100.61</v>
      </c>
      <c r="L38" s="109">
        <f t="shared" si="2"/>
        <v>101.36</v>
      </c>
      <c r="M38" s="109">
        <f t="shared" si="2"/>
        <v>101.25</v>
      </c>
      <c r="N38" s="109">
        <f t="shared" si="2"/>
        <v>98.07</v>
      </c>
      <c r="O38" s="109">
        <f t="shared" si="2"/>
        <v>100.41</v>
      </c>
      <c r="P38" s="109">
        <f t="shared" si="2"/>
        <v>101.85</v>
      </c>
      <c r="Q38" s="109">
        <f t="shared" si="2"/>
        <v>100.73</v>
      </c>
      <c r="R38" s="8"/>
      <c r="S38" s="7" t="s">
        <v>99</v>
      </c>
      <c r="T38" s="10"/>
      <c r="U38" s="11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8"/>
    </row>
    <row r="39" spans="1:37" s="7" customFormat="1" ht="17.25" customHeight="1">
      <c r="A39" s="91" t="s">
        <v>17</v>
      </c>
      <c r="B39" s="110"/>
      <c r="C39" s="111">
        <f t="shared" si="2"/>
        <v>100.24</v>
      </c>
      <c r="D39" s="111">
        <f t="shared" si="2"/>
        <v>99.92</v>
      </c>
      <c r="E39" s="111">
        <f t="shared" si="2"/>
        <v>100.87</v>
      </c>
      <c r="F39" s="111">
        <f t="shared" si="2"/>
        <v>97.61</v>
      </c>
      <c r="G39" s="111">
        <f t="shared" si="2"/>
        <v>100.02</v>
      </c>
      <c r="H39" s="111">
        <f t="shared" si="2"/>
        <v>95.46</v>
      </c>
      <c r="I39" s="111">
        <f t="shared" si="2"/>
        <v>94.22</v>
      </c>
      <c r="J39" s="111">
        <f t="shared" si="2"/>
        <v>94.5</v>
      </c>
      <c r="K39" s="111">
        <f t="shared" si="2"/>
        <v>95.91</v>
      </c>
      <c r="L39" s="111">
        <f t="shared" si="2"/>
        <v>100</v>
      </c>
      <c r="M39" s="111">
        <f t="shared" si="2"/>
        <v>101.7</v>
      </c>
      <c r="N39" s="111">
        <f t="shared" si="2"/>
        <v>100.23</v>
      </c>
      <c r="O39" s="111">
        <f t="shared" si="2"/>
        <v>100.73</v>
      </c>
      <c r="P39" s="111">
        <f t="shared" si="2"/>
        <v>104.96</v>
      </c>
      <c r="Q39" s="111">
        <f t="shared" si="2"/>
        <v>98.94</v>
      </c>
      <c r="R39" s="8"/>
      <c r="T39" s="10"/>
      <c r="U39" s="11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8"/>
    </row>
    <row r="40" spans="1:37" s="7" customFormat="1" ht="18" customHeight="1">
      <c r="A40" s="91" t="s">
        <v>18</v>
      </c>
      <c r="B40" s="110"/>
      <c r="C40" s="111">
        <f t="shared" si="2"/>
        <v>101.42</v>
      </c>
      <c r="D40" s="111">
        <f t="shared" si="2"/>
        <v>98.58</v>
      </c>
      <c r="E40" s="111">
        <f t="shared" si="2"/>
        <v>106.4</v>
      </c>
      <c r="F40" s="111">
        <f t="shared" si="2"/>
        <v>96.76</v>
      </c>
      <c r="G40" s="111">
        <f t="shared" si="2"/>
        <v>101.27</v>
      </c>
      <c r="H40" s="111">
        <f t="shared" si="2"/>
        <v>97.58</v>
      </c>
      <c r="I40" s="111">
        <f t="shared" si="2"/>
        <v>97.03</v>
      </c>
      <c r="J40" s="111">
        <f t="shared" si="2"/>
        <v>98.52</v>
      </c>
      <c r="K40" s="111">
        <f t="shared" si="2"/>
        <v>96.86</v>
      </c>
      <c r="L40" s="111">
        <f t="shared" si="2"/>
        <v>100.61</v>
      </c>
      <c r="M40" s="111">
        <f t="shared" si="2"/>
        <v>101.19</v>
      </c>
      <c r="N40" s="111">
        <f t="shared" si="2"/>
        <v>100</v>
      </c>
      <c r="O40" s="111">
        <f t="shared" si="2"/>
        <v>100.75</v>
      </c>
      <c r="P40" s="111">
        <f t="shared" si="2"/>
        <v>99.17</v>
      </c>
      <c r="Q40" s="111">
        <f t="shared" si="2"/>
        <v>99.72</v>
      </c>
      <c r="R40" s="8"/>
      <c r="S40" s="7" t="s">
        <v>100</v>
      </c>
      <c r="T40" s="10"/>
      <c r="U40" s="11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8"/>
    </row>
    <row r="41" spans="1:37" s="7" customFormat="1" ht="18" customHeight="1">
      <c r="A41" s="91" t="s">
        <v>57</v>
      </c>
      <c r="B41" s="110"/>
      <c r="C41" s="111">
        <f t="shared" si="2"/>
        <v>109.49</v>
      </c>
      <c r="D41" s="111">
        <f t="shared" si="2"/>
        <v>108.2</v>
      </c>
      <c r="E41" s="111">
        <f t="shared" si="2"/>
        <v>105.32</v>
      </c>
      <c r="F41" s="111">
        <f t="shared" si="2"/>
        <v>103.4</v>
      </c>
      <c r="G41" s="111">
        <f t="shared" si="2"/>
        <v>104.93</v>
      </c>
      <c r="H41" s="111">
        <f t="shared" si="2"/>
        <v>100.97</v>
      </c>
      <c r="I41" s="111">
        <f t="shared" si="2"/>
        <v>103.46</v>
      </c>
      <c r="J41" s="111">
        <f t="shared" si="2"/>
        <v>99.11</v>
      </c>
      <c r="K41" s="111">
        <f t="shared" si="2"/>
        <v>106.19</v>
      </c>
      <c r="L41" s="111">
        <f t="shared" si="2"/>
        <v>102.96</v>
      </c>
      <c r="M41" s="111">
        <f t="shared" si="2"/>
        <v>104.82</v>
      </c>
      <c r="N41" s="111">
        <f t="shared" si="2"/>
        <v>99.98</v>
      </c>
      <c r="O41" s="111">
        <f t="shared" si="2"/>
        <v>102.28</v>
      </c>
      <c r="P41" s="111">
        <f t="shared" si="2"/>
        <v>107.94</v>
      </c>
      <c r="Q41" s="111">
        <f t="shared" si="2"/>
        <v>104.18</v>
      </c>
      <c r="R41" s="8"/>
      <c r="T41" s="10"/>
      <c r="U41" s="11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8"/>
    </row>
    <row r="42" spans="1:37" s="7" customFormat="1" ht="18" customHeight="1">
      <c r="A42" s="91" t="s">
        <v>58</v>
      </c>
      <c r="B42" s="110"/>
      <c r="C42" s="111">
        <f t="shared" si="2"/>
        <v>100.23</v>
      </c>
      <c r="D42" s="111">
        <f t="shared" si="2"/>
        <v>104.51</v>
      </c>
      <c r="E42" s="111">
        <f t="shared" si="2"/>
        <v>101.26</v>
      </c>
      <c r="F42" s="111">
        <f t="shared" si="2"/>
        <v>105.55</v>
      </c>
      <c r="G42" s="111">
        <f t="shared" si="2"/>
        <v>97.67</v>
      </c>
      <c r="H42" s="111">
        <f t="shared" si="2"/>
        <v>96.76</v>
      </c>
      <c r="I42" s="111">
        <f t="shared" si="2"/>
        <v>108.58</v>
      </c>
      <c r="J42" s="111">
        <f t="shared" si="2"/>
        <v>100</v>
      </c>
      <c r="K42" s="111">
        <f t="shared" si="2"/>
        <v>100.9</v>
      </c>
      <c r="L42" s="111">
        <f t="shared" si="2"/>
        <v>105.74</v>
      </c>
      <c r="M42" s="111">
        <f t="shared" si="2"/>
        <v>100.74</v>
      </c>
      <c r="N42" s="111">
        <f t="shared" si="2"/>
        <v>101.45</v>
      </c>
      <c r="O42" s="111">
        <f t="shared" si="2"/>
        <v>100.26</v>
      </c>
      <c r="P42" s="111">
        <f t="shared" si="2"/>
        <v>97.28</v>
      </c>
      <c r="Q42" s="111">
        <f t="shared" si="2"/>
        <v>101.46</v>
      </c>
      <c r="R42" s="8"/>
      <c r="T42" s="10"/>
      <c r="U42" s="11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8"/>
    </row>
    <row r="43" spans="1:37" s="7" customFormat="1" ht="18" customHeight="1">
      <c r="A43" s="91" t="s">
        <v>20</v>
      </c>
      <c r="B43" s="110"/>
      <c r="C43" s="111">
        <f t="shared" si="2"/>
        <v>97.09</v>
      </c>
      <c r="D43" s="111">
        <f t="shared" si="2"/>
        <v>96.21</v>
      </c>
      <c r="E43" s="111">
        <f t="shared" si="2"/>
        <v>96.68</v>
      </c>
      <c r="F43" s="111">
        <f t="shared" si="2"/>
        <v>96.42</v>
      </c>
      <c r="G43" s="111">
        <f t="shared" si="2"/>
        <v>100</v>
      </c>
      <c r="H43" s="111">
        <f t="shared" si="2"/>
        <v>104.76</v>
      </c>
      <c r="I43" s="111">
        <f t="shared" si="2"/>
        <v>100.12</v>
      </c>
      <c r="J43" s="111">
        <f t="shared" si="2"/>
        <v>97.95</v>
      </c>
      <c r="K43" s="111">
        <f t="shared" si="2"/>
        <v>100</v>
      </c>
      <c r="L43" s="111">
        <f t="shared" si="2"/>
        <v>99.45</v>
      </c>
      <c r="M43" s="111">
        <f t="shared" si="2"/>
        <v>101.17</v>
      </c>
      <c r="N43" s="111">
        <f t="shared" si="2"/>
        <v>100.55</v>
      </c>
      <c r="O43" s="111">
        <f t="shared" si="2"/>
        <v>97.57</v>
      </c>
      <c r="P43" s="111">
        <f t="shared" si="2"/>
        <v>98.27</v>
      </c>
      <c r="Q43" s="111">
        <f t="shared" si="2"/>
        <v>98.96</v>
      </c>
      <c r="R43" s="8"/>
      <c r="T43" s="10"/>
      <c r="U43" s="11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8"/>
    </row>
    <row r="44" spans="1:37" s="7" customFormat="1" ht="18" customHeight="1">
      <c r="A44" s="91" t="s">
        <v>59</v>
      </c>
      <c r="B44" s="110"/>
      <c r="C44" s="111">
        <f t="shared" si="2"/>
        <v>102.05</v>
      </c>
      <c r="D44" s="111">
        <f t="shared" si="2"/>
        <v>102.26</v>
      </c>
      <c r="E44" s="111">
        <f t="shared" si="2"/>
        <v>99.23</v>
      </c>
      <c r="F44" s="111">
        <f t="shared" si="2"/>
        <v>100</v>
      </c>
      <c r="G44" s="111">
        <f t="shared" si="2"/>
        <v>109.03</v>
      </c>
      <c r="H44" s="111">
        <f t="shared" si="2"/>
        <v>95.66</v>
      </c>
      <c r="I44" s="111">
        <f t="shared" si="2"/>
        <v>102.34</v>
      </c>
      <c r="J44" s="111">
        <f t="shared" si="2"/>
        <v>100</v>
      </c>
      <c r="K44" s="111">
        <f t="shared" si="2"/>
        <v>100</v>
      </c>
      <c r="L44" s="111">
        <f t="shared" si="2"/>
        <v>101.18</v>
      </c>
      <c r="M44" s="111">
        <f t="shared" si="2"/>
        <v>100</v>
      </c>
      <c r="N44" s="111">
        <f t="shared" si="2"/>
        <v>99.16</v>
      </c>
      <c r="O44" s="111">
        <f t="shared" si="2"/>
        <v>96.35</v>
      </c>
      <c r="P44" s="111">
        <f t="shared" si="2"/>
        <v>98.24</v>
      </c>
      <c r="Q44" s="111">
        <f t="shared" si="2"/>
        <v>100.3</v>
      </c>
      <c r="R44" s="8"/>
      <c r="T44" s="10"/>
      <c r="U44" s="11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8"/>
    </row>
    <row r="45" spans="1:37" s="7" customFormat="1" ht="18" customHeight="1">
      <c r="A45" s="91" t="s">
        <v>36</v>
      </c>
      <c r="B45" s="110"/>
      <c r="C45" s="111">
        <f t="shared" si="2"/>
        <v>96.87</v>
      </c>
      <c r="D45" s="111">
        <f t="shared" si="2"/>
        <v>98.35</v>
      </c>
      <c r="E45" s="111">
        <f t="shared" si="2"/>
        <v>96.74</v>
      </c>
      <c r="F45" s="111">
        <f t="shared" si="2"/>
        <v>99.91</v>
      </c>
      <c r="G45" s="111">
        <f t="shared" si="2"/>
        <v>99.02</v>
      </c>
      <c r="H45" s="111">
        <f t="shared" si="2"/>
        <v>96.88</v>
      </c>
      <c r="I45" s="111">
        <f t="shared" si="2"/>
        <v>106.25</v>
      </c>
      <c r="J45" s="111">
        <f t="shared" si="2"/>
        <v>100</v>
      </c>
      <c r="K45" s="111">
        <f t="shared" si="2"/>
        <v>100</v>
      </c>
      <c r="L45" s="111">
        <f t="shared" si="2"/>
        <v>100</v>
      </c>
      <c r="M45" s="111">
        <f t="shared" si="2"/>
        <v>104.45</v>
      </c>
      <c r="N45" s="111">
        <f t="shared" si="2"/>
        <v>94.95</v>
      </c>
      <c r="O45" s="111">
        <f t="shared" si="2"/>
        <v>107.9</v>
      </c>
      <c r="P45" s="111">
        <f t="shared" si="2"/>
        <v>101.98</v>
      </c>
      <c r="Q45" s="111">
        <f t="shared" si="2"/>
        <v>100.16</v>
      </c>
      <c r="R45" s="8"/>
      <c r="T45" s="10"/>
      <c r="U45" s="11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8"/>
    </row>
    <row r="46" spans="1:37" s="7" customFormat="1" ht="18" customHeight="1">
      <c r="A46" s="91" t="s">
        <v>23</v>
      </c>
      <c r="B46" s="110"/>
      <c r="C46" s="111">
        <f t="shared" si="2"/>
        <v>96.12</v>
      </c>
      <c r="D46" s="111">
        <f t="shared" si="2"/>
        <v>97.77</v>
      </c>
      <c r="E46" s="111">
        <f t="shared" si="2"/>
        <v>97.34</v>
      </c>
      <c r="F46" s="111">
        <f t="shared" si="2"/>
        <v>96.24</v>
      </c>
      <c r="G46" s="111">
        <f t="shared" si="2"/>
        <v>100</v>
      </c>
      <c r="H46" s="111">
        <f t="shared" si="2"/>
        <v>95.79</v>
      </c>
      <c r="I46" s="111">
        <f t="shared" si="2"/>
        <v>99.08</v>
      </c>
      <c r="J46" s="111">
        <f t="shared" si="2"/>
        <v>100.9</v>
      </c>
      <c r="K46" s="111">
        <f t="shared" si="2"/>
        <v>102.69</v>
      </c>
      <c r="L46" s="111">
        <f t="shared" si="2"/>
        <v>101.79</v>
      </c>
      <c r="M46" s="111">
        <f t="shared" si="2"/>
        <v>95.95</v>
      </c>
      <c r="N46" s="111">
        <f t="shared" si="2"/>
        <v>100</v>
      </c>
      <c r="O46" s="111">
        <f t="shared" si="2"/>
        <v>100</v>
      </c>
      <c r="P46" s="111">
        <f t="shared" si="2"/>
        <v>98.28</v>
      </c>
      <c r="Q46" s="111">
        <f t="shared" si="2"/>
        <v>98.72</v>
      </c>
      <c r="R46" s="8"/>
      <c r="T46" s="10"/>
      <c r="U46" s="11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8"/>
    </row>
    <row r="47" spans="1:36" s="7" customFormat="1" ht="18" customHeight="1">
      <c r="A47" s="91" t="s">
        <v>55</v>
      </c>
      <c r="B47" s="110"/>
      <c r="C47" s="111">
        <f t="shared" si="2"/>
        <v>98.06</v>
      </c>
      <c r="D47" s="111">
        <f t="shared" si="2"/>
        <v>99.41</v>
      </c>
      <c r="E47" s="111">
        <f t="shared" si="2"/>
        <v>95.01</v>
      </c>
      <c r="F47" s="111">
        <f t="shared" si="2"/>
        <v>100</v>
      </c>
      <c r="G47" s="111">
        <f t="shared" si="2"/>
        <v>99.63</v>
      </c>
      <c r="H47" s="111">
        <f t="shared" si="2"/>
        <v>97.55</v>
      </c>
      <c r="I47" s="111">
        <f t="shared" si="2"/>
        <v>106.25</v>
      </c>
      <c r="J47" s="111">
        <f t="shared" si="2"/>
        <v>100.89</v>
      </c>
      <c r="K47" s="111">
        <f t="shared" si="2"/>
        <v>100.69</v>
      </c>
      <c r="L47" s="111">
        <f t="shared" si="2"/>
        <v>98.62</v>
      </c>
      <c r="M47" s="111">
        <f t="shared" si="2"/>
        <v>97.84</v>
      </c>
      <c r="N47" s="111">
        <f t="shared" si="2"/>
        <v>100.59</v>
      </c>
      <c r="O47" s="111">
        <f t="shared" si="2"/>
        <v>102.89</v>
      </c>
      <c r="P47" s="111">
        <f t="shared" si="2"/>
        <v>104.27</v>
      </c>
      <c r="Q47" s="111">
        <f t="shared" si="2"/>
        <v>100.04</v>
      </c>
      <c r="T47" s="10"/>
      <c r="U47" s="11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1:37" s="7" customFormat="1" ht="18" customHeight="1">
      <c r="A48" s="91" t="s">
        <v>24</v>
      </c>
      <c r="B48" s="110"/>
      <c r="C48" s="111">
        <f t="shared" si="2"/>
        <v>105.07</v>
      </c>
      <c r="D48" s="111">
        <f t="shared" si="2"/>
        <v>102.51</v>
      </c>
      <c r="E48" s="111">
        <f t="shared" si="2"/>
        <v>99.91</v>
      </c>
      <c r="F48" s="111">
        <f t="shared" si="2"/>
        <v>108.24</v>
      </c>
      <c r="G48" s="111">
        <f t="shared" si="2"/>
        <v>102.97</v>
      </c>
      <c r="H48" s="111">
        <f t="shared" si="2"/>
        <v>104.33</v>
      </c>
      <c r="I48" s="111">
        <f t="shared" si="2"/>
        <v>101.44</v>
      </c>
      <c r="J48" s="111">
        <f t="shared" si="2"/>
        <v>101.32</v>
      </c>
      <c r="K48" s="111">
        <f t="shared" si="2"/>
        <v>104.52</v>
      </c>
      <c r="L48" s="111">
        <f t="shared" si="2"/>
        <v>100</v>
      </c>
      <c r="M48" s="111">
        <f t="shared" si="2"/>
        <v>96.86</v>
      </c>
      <c r="N48" s="111">
        <f t="shared" si="2"/>
        <v>99.45</v>
      </c>
      <c r="O48" s="111">
        <f t="shared" si="2"/>
        <v>100.84</v>
      </c>
      <c r="P48" s="111">
        <f t="shared" si="2"/>
        <v>101.69</v>
      </c>
      <c r="Q48" s="111">
        <f t="shared" si="2"/>
        <v>101.92</v>
      </c>
      <c r="R48" s="8"/>
      <c r="T48" s="10"/>
      <c r="U48" s="11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8"/>
    </row>
    <row r="49" spans="1:37" s="7" customFormat="1" ht="18" customHeight="1">
      <c r="A49" s="91" t="s">
        <v>60</v>
      </c>
      <c r="B49" s="110"/>
      <c r="C49" s="111">
        <f t="shared" si="2"/>
        <v>98.37</v>
      </c>
      <c r="D49" s="111">
        <f t="shared" si="2"/>
        <v>100.61</v>
      </c>
      <c r="E49" s="111">
        <f t="shared" si="2"/>
        <v>102.91</v>
      </c>
      <c r="F49" s="111">
        <f t="shared" si="2"/>
        <v>102.41</v>
      </c>
      <c r="G49" s="111">
        <f t="shared" si="2"/>
        <v>105.22</v>
      </c>
      <c r="H49" s="111">
        <f t="shared" si="2"/>
        <v>100</v>
      </c>
      <c r="I49" s="111">
        <f t="shared" si="2"/>
        <v>100.89</v>
      </c>
      <c r="J49" s="111">
        <f t="shared" si="2"/>
        <v>99.07</v>
      </c>
      <c r="K49" s="111">
        <f t="shared" si="2"/>
        <v>101.88</v>
      </c>
      <c r="L49" s="111">
        <f t="shared" si="2"/>
        <v>98.41</v>
      </c>
      <c r="M49" s="111">
        <f t="shared" si="2"/>
        <v>101.12</v>
      </c>
      <c r="N49" s="111">
        <f t="shared" si="2"/>
        <v>98.79</v>
      </c>
      <c r="O49" s="111">
        <f t="shared" si="2"/>
        <v>100.75</v>
      </c>
      <c r="P49" s="111">
        <f t="shared" si="2"/>
        <v>100.54</v>
      </c>
      <c r="Q49" s="111">
        <f t="shared" si="2"/>
        <v>100.77</v>
      </c>
      <c r="R49" s="8"/>
      <c r="T49" s="10"/>
      <c r="U49" s="11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8"/>
    </row>
    <row r="50" spans="1:36" s="7" customFormat="1" ht="18.75" customHeight="1">
      <c r="A50" s="91" t="s">
        <v>27</v>
      </c>
      <c r="B50" s="110"/>
      <c r="C50" s="111">
        <f t="shared" si="2"/>
        <v>99.78</v>
      </c>
      <c r="D50" s="111">
        <f t="shared" si="2"/>
        <v>102.08</v>
      </c>
      <c r="E50" s="111">
        <f t="shared" si="2"/>
        <v>100.33</v>
      </c>
      <c r="F50" s="111">
        <f t="shared" si="2"/>
        <v>105.04</v>
      </c>
      <c r="G50" s="111">
        <f t="shared" si="2"/>
        <v>100.94</v>
      </c>
      <c r="H50" s="111">
        <f t="shared" si="2"/>
        <v>101.26</v>
      </c>
      <c r="I50" s="111">
        <f t="shared" si="2"/>
        <v>93.43</v>
      </c>
      <c r="J50" s="111">
        <f t="shared" si="2"/>
        <v>92.64</v>
      </c>
      <c r="K50" s="111">
        <f t="shared" si="2"/>
        <v>96.15</v>
      </c>
      <c r="L50" s="111">
        <f t="shared" si="2"/>
        <v>101.21</v>
      </c>
      <c r="M50" s="111">
        <f t="shared" si="2"/>
        <v>99.57</v>
      </c>
      <c r="N50" s="111">
        <f t="shared" si="2"/>
        <v>101.06</v>
      </c>
      <c r="O50" s="111">
        <f t="shared" si="2"/>
        <v>96.07</v>
      </c>
      <c r="P50" s="111">
        <f t="shared" si="2"/>
        <v>100.28</v>
      </c>
      <c r="Q50" s="111">
        <f t="shared" si="2"/>
        <v>99.27</v>
      </c>
      <c r="T50" s="10"/>
      <c r="U50" s="11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1:37" s="7" customFormat="1" ht="18.75" customHeight="1">
      <c r="A51" s="91" t="s">
        <v>25</v>
      </c>
      <c r="B51" s="110"/>
      <c r="C51" s="111">
        <f t="shared" si="2"/>
        <v>100.95</v>
      </c>
      <c r="D51" s="111">
        <f t="shared" si="2"/>
        <v>100</v>
      </c>
      <c r="E51" s="111">
        <f t="shared" si="2"/>
        <v>100</v>
      </c>
      <c r="F51" s="111">
        <f t="shared" si="2"/>
        <v>100</v>
      </c>
      <c r="G51" s="111">
        <f t="shared" si="2"/>
        <v>100</v>
      </c>
      <c r="H51" s="111">
        <f t="shared" si="2"/>
        <v>100</v>
      </c>
      <c r="I51" s="111">
        <f t="shared" si="2"/>
        <v>100</v>
      </c>
      <c r="J51" s="111">
        <f t="shared" si="2"/>
        <v>102.38</v>
      </c>
      <c r="K51" s="111">
        <f t="shared" si="2"/>
        <v>100</v>
      </c>
      <c r="L51" s="111">
        <f t="shared" si="2"/>
        <v>100</v>
      </c>
      <c r="M51" s="111">
        <f t="shared" si="2"/>
        <v>99.51</v>
      </c>
      <c r="N51" s="111">
        <f t="shared" si="2"/>
        <v>100</v>
      </c>
      <c r="O51" s="111">
        <f t="shared" si="2"/>
        <v>100</v>
      </c>
      <c r="P51" s="111">
        <f t="shared" si="2"/>
        <v>100.24</v>
      </c>
      <c r="Q51" s="111">
        <f t="shared" si="2"/>
        <v>100.22</v>
      </c>
      <c r="R51" s="8"/>
      <c r="T51" s="10"/>
      <c r="U51" s="11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8"/>
    </row>
    <row r="52" spans="1:37" s="7" customFormat="1" ht="18.75" customHeight="1">
      <c r="A52" s="91" t="s">
        <v>26</v>
      </c>
      <c r="B52" s="110"/>
      <c r="C52" s="111">
        <f t="shared" si="2"/>
        <v>100</v>
      </c>
      <c r="D52" s="111">
        <f t="shared" si="2"/>
        <v>100</v>
      </c>
      <c r="E52" s="111">
        <f t="shared" si="2"/>
        <v>100</v>
      </c>
      <c r="F52" s="111">
        <f t="shared" si="2"/>
        <v>100</v>
      </c>
      <c r="G52" s="111">
        <f t="shared" si="2"/>
        <v>100</v>
      </c>
      <c r="H52" s="111">
        <f t="shared" si="2"/>
        <v>100</v>
      </c>
      <c r="I52" s="111">
        <f t="shared" si="2"/>
        <v>100</v>
      </c>
      <c r="J52" s="111">
        <f t="shared" si="2"/>
        <v>100</v>
      </c>
      <c r="K52" s="111">
        <f t="shared" si="2"/>
        <v>100</v>
      </c>
      <c r="L52" s="111">
        <f t="shared" si="2"/>
        <v>100</v>
      </c>
      <c r="M52" s="111">
        <f t="shared" si="2"/>
        <v>100</v>
      </c>
      <c r="N52" s="111">
        <f t="shared" si="2"/>
        <v>100.58</v>
      </c>
      <c r="O52" s="111">
        <f t="shared" si="2"/>
        <v>100</v>
      </c>
      <c r="P52" s="111">
        <f t="shared" si="2"/>
        <v>100</v>
      </c>
      <c r="Q52" s="111">
        <f t="shared" si="2"/>
        <v>100.02</v>
      </c>
      <c r="R52" s="8"/>
      <c r="T52" s="10"/>
      <c r="U52" s="11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8"/>
    </row>
    <row r="53" spans="1:37" s="7" customFormat="1" ht="18.75" customHeight="1">
      <c r="A53" s="91" t="s">
        <v>61</v>
      </c>
      <c r="B53" s="110"/>
      <c r="C53" s="111">
        <f t="shared" si="2"/>
        <v>107.6</v>
      </c>
      <c r="D53" s="111">
        <f t="shared" si="2"/>
        <v>107.38</v>
      </c>
      <c r="E53" s="111">
        <f t="shared" si="2"/>
        <v>106.25</v>
      </c>
      <c r="F53" s="111">
        <f t="shared" si="2"/>
        <v>110.82</v>
      </c>
      <c r="G53" s="111">
        <f t="shared" si="2"/>
        <v>105.09</v>
      </c>
      <c r="H53" s="111">
        <f t="shared" si="2"/>
        <v>105.07</v>
      </c>
      <c r="I53" s="111">
        <f t="shared" si="2"/>
        <v>107.86</v>
      </c>
      <c r="J53" s="111">
        <f t="shared" si="2"/>
        <v>104.67</v>
      </c>
      <c r="K53" s="111">
        <f t="shared" si="2"/>
        <v>105.82</v>
      </c>
      <c r="L53" s="111">
        <f t="shared" si="2"/>
        <v>105.04</v>
      </c>
      <c r="M53" s="111">
        <f t="shared" si="2"/>
        <v>104.15</v>
      </c>
      <c r="N53" s="111">
        <f t="shared" si="2"/>
        <v>101.42</v>
      </c>
      <c r="O53" s="111">
        <f t="shared" si="2"/>
        <v>104.69</v>
      </c>
      <c r="P53" s="111">
        <f t="shared" si="2"/>
        <v>98.61</v>
      </c>
      <c r="Q53" s="111">
        <f t="shared" si="2"/>
        <v>105.26</v>
      </c>
      <c r="R53" s="8"/>
      <c r="T53" s="10"/>
      <c r="U53" s="11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8"/>
    </row>
    <row r="54" spans="1:36" s="7" customFormat="1" ht="18.75" customHeight="1">
      <c r="A54" s="91" t="s">
        <v>62</v>
      </c>
      <c r="B54" s="110"/>
      <c r="C54" s="111">
        <f aca="true" t="shared" si="3" ref="C54:Q63">ROUND((C21/V21)*100,2)</f>
        <v>98.3</v>
      </c>
      <c r="D54" s="111">
        <f t="shared" si="3"/>
        <v>100</v>
      </c>
      <c r="E54" s="111">
        <f t="shared" si="3"/>
        <v>100.01</v>
      </c>
      <c r="F54" s="111">
        <f t="shared" si="3"/>
        <v>99.17</v>
      </c>
      <c r="G54" s="111">
        <f t="shared" si="3"/>
        <v>106.66</v>
      </c>
      <c r="H54" s="111">
        <f t="shared" si="3"/>
        <v>101.79</v>
      </c>
      <c r="I54" s="111">
        <f t="shared" si="3"/>
        <v>96.25</v>
      </c>
      <c r="J54" s="111">
        <f t="shared" si="3"/>
        <v>92.61</v>
      </c>
      <c r="K54" s="111">
        <f t="shared" si="3"/>
        <v>100.02</v>
      </c>
      <c r="L54" s="111">
        <f t="shared" si="3"/>
        <v>94.95</v>
      </c>
      <c r="M54" s="111">
        <f t="shared" si="3"/>
        <v>98.9</v>
      </c>
      <c r="N54" s="111">
        <f t="shared" si="3"/>
        <v>99.11</v>
      </c>
      <c r="O54" s="111">
        <f t="shared" si="3"/>
        <v>98.35</v>
      </c>
      <c r="P54" s="111">
        <f t="shared" si="3"/>
        <v>101.05</v>
      </c>
      <c r="Q54" s="111">
        <f t="shared" si="3"/>
        <v>99.08</v>
      </c>
      <c r="T54" s="10"/>
      <c r="U54" s="11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s="7" customFormat="1" ht="18.75" customHeight="1">
      <c r="A55" s="91" t="s">
        <v>28</v>
      </c>
      <c r="B55" s="110"/>
      <c r="C55" s="111">
        <f t="shared" si="3"/>
        <v>100.97</v>
      </c>
      <c r="D55" s="111">
        <f t="shared" si="3"/>
        <v>102.4</v>
      </c>
      <c r="E55" s="111">
        <f t="shared" si="3"/>
        <v>100</v>
      </c>
      <c r="F55" s="111">
        <f t="shared" si="3"/>
        <v>100.87</v>
      </c>
      <c r="G55" s="111">
        <f t="shared" si="3"/>
        <v>105.53</v>
      </c>
      <c r="H55" s="111">
        <f t="shared" si="3"/>
        <v>100</v>
      </c>
      <c r="I55" s="111">
        <f t="shared" si="3"/>
        <v>100</v>
      </c>
      <c r="J55" s="111">
        <f t="shared" si="3"/>
        <v>107.06</v>
      </c>
      <c r="K55" s="111">
        <f t="shared" si="3"/>
        <v>100</v>
      </c>
      <c r="L55" s="111">
        <f t="shared" si="3"/>
        <v>98.17</v>
      </c>
      <c r="M55" s="111">
        <f t="shared" si="3"/>
        <v>100.03</v>
      </c>
      <c r="N55" s="111">
        <f t="shared" si="3"/>
        <v>99.14</v>
      </c>
      <c r="O55" s="111">
        <f t="shared" si="3"/>
        <v>95.22</v>
      </c>
      <c r="P55" s="111">
        <f t="shared" si="3"/>
        <v>98.72</v>
      </c>
      <c r="Q55" s="111">
        <f t="shared" si="3"/>
        <v>100.5</v>
      </c>
      <c r="T55" s="10"/>
      <c r="U55" s="11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1:36" s="7" customFormat="1" ht="18.75" customHeight="1">
      <c r="A56" s="91" t="s">
        <v>63</v>
      </c>
      <c r="B56" s="110"/>
      <c r="C56" s="111">
        <f t="shared" si="3"/>
        <v>100.96</v>
      </c>
      <c r="D56" s="111">
        <f t="shared" si="3"/>
        <v>99.2</v>
      </c>
      <c r="E56" s="111">
        <f t="shared" si="3"/>
        <v>96.82</v>
      </c>
      <c r="F56" s="111">
        <f t="shared" si="3"/>
        <v>97.93</v>
      </c>
      <c r="G56" s="111">
        <f t="shared" si="3"/>
        <v>90.68</v>
      </c>
      <c r="H56" s="111">
        <f t="shared" si="3"/>
        <v>100.47</v>
      </c>
      <c r="I56" s="111">
        <f t="shared" si="3"/>
        <v>95.23</v>
      </c>
      <c r="J56" s="111">
        <f t="shared" si="3"/>
        <v>102.36</v>
      </c>
      <c r="K56" s="111">
        <f t="shared" si="3"/>
        <v>100.65</v>
      </c>
      <c r="L56" s="111">
        <f t="shared" si="3"/>
        <v>102.5</v>
      </c>
      <c r="M56" s="111">
        <f t="shared" si="3"/>
        <v>98.85</v>
      </c>
      <c r="N56" s="111">
        <f t="shared" si="3"/>
        <v>102.8</v>
      </c>
      <c r="O56" s="111">
        <f t="shared" si="3"/>
        <v>93.76</v>
      </c>
      <c r="P56" s="111">
        <f t="shared" si="3"/>
        <v>101.04</v>
      </c>
      <c r="Q56" s="111">
        <f t="shared" si="3"/>
        <v>98.7</v>
      </c>
      <c r="T56" s="10"/>
      <c r="U56" s="11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1:37" s="7" customFormat="1" ht="18.75" customHeight="1">
      <c r="A57" s="91" t="s">
        <v>64</v>
      </c>
      <c r="B57" s="110"/>
      <c r="C57" s="111">
        <f t="shared" si="3"/>
        <v>100.63</v>
      </c>
      <c r="D57" s="111">
        <f t="shared" si="3"/>
        <v>96.62</v>
      </c>
      <c r="E57" s="111">
        <f t="shared" si="3"/>
        <v>92.96</v>
      </c>
      <c r="F57" s="111">
        <f t="shared" si="3"/>
        <v>110.62</v>
      </c>
      <c r="G57" s="111">
        <f t="shared" si="3"/>
        <v>102.11</v>
      </c>
      <c r="H57" s="111">
        <f t="shared" si="3"/>
        <v>103.32</v>
      </c>
      <c r="I57" s="111">
        <f t="shared" si="3"/>
        <v>103.51</v>
      </c>
      <c r="J57" s="111">
        <f t="shared" si="3"/>
        <v>108.97</v>
      </c>
      <c r="K57" s="111">
        <f t="shared" si="3"/>
        <v>93.63</v>
      </c>
      <c r="L57" s="111">
        <f t="shared" si="3"/>
        <v>101.62</v>
      </c>
      <c r="M57" s="111">
        <f t="shared" si="3"/>
        <v>105.23</v>
      </c>
      <c r="N57" s="111">
        <f t="shared" si="3"/>
        <v>118.9</v>
      </c>
      <c r="O57" s="111">
        <f t="shared" si="3"/>
        <v>100.77</v>
      </c>
      <c r="P57" s="111">
        <f t="shared" si="3"/>
        <v>118.17</v>
      </c>
      <c r="Q57" s="111">
        <f t="shared" si="3"/>
        <v>103.57</v>
      </c>
      <c r="R57" s="8"/>
      <c r="T57" s="10"/>
      <c r="U57" s="11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8"/>
    </row>
    <row r="58" spans="1:36" s="7" customFormat="1" ht="18.75" customHeight="1">
      <c r="A58" s="91" t="s">
        <v>31</v>
      </c>
      <c r="B58" s="110"/>
      <c r="C58" s="111">
        <f t="shared" si="3"/>
        <v>80.14</v>
      </c>
      <c r="D58" s="111">
        <f t="shared" si="3"/>
        <v>83.53</v>
      </c>
      <c r="E58" s="111">
        <f t="shared" si="3"/>
        <v>91.19</v>
      </c>
      <c r="F58" s="111">
        <f t="shared" si="3"/>
        <v>81.41</v>
      </c>
      <c r="G58" s="111">
        <f t="shared" si="3"/>
        <v>73.85</v>
      </c>
      <c r="H58" s="111">
        <f t="shared" si="3"/>
        <v>78.62</v>
      </c>
      <c r="I58" s="111">
        <f t="shared" si="3"/>
        <v>82.32</v>
      </c>
      <c r="J58" s="111">
        <f t="shared" si="3"/>
        <v>94.29</v>
      </c>
      <c r="K58" s="111">
        <f t="shared" si="3"/>
        <v>76.6</v>
      </c>
      <c r="L58" s="111">
        <f t="shared" si="3"/>
        <v>81.62</v>
      </c>
      <c r="M58" s="111">
        <f t="shared" si="3"/>
        <v>81.64</v>
      </c>
      <c r="N58" s="111">
        <f t="shared" si="3"/>
        <v>79.95</v>
      </c>
      <c r="O58" s="111">
        <f t="shared" si="3"/>
        <v>79.59</v>
      </c>
      <c r="P58" s="111">
        <f t="shared" si="3"/>
        <v>76.17</v>
      </c>
      <c r="Q58" s="111">
        <f t="shared" si="3"/>
        <v>81.47</v>
      </c>
      <c r="T58" s="10"/>
      <c r="U58" s="1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1:36" s="7" customFormat="1" ht="18.75" customHeight="1">
      <c r="A59" s="91" t="s">
        <v>32</v>
      </c>
      <c r="B59" s="110"/>
      <c r="C59" s="111">
        <f t="shared" si="3"/>
        <v>97.85</v>
      </c>
      <c r="D59" s="111">
        <f t="shared" si="3"/>
        <v>104.3</v>
      </c>
      <c r="E59" s="111">
        <f t="shared" si="3"/>
        <v>102.14</v>
      </c>
      <c r="F59" s="111">
        <f t="shared" si="3"/>
        <v>104.61</v>
      </c>
      <c r="G59" s="111">
        <f t="shared" si="3"/>
        <v>105.25</v>
      </c>
      <c r="H59" s="111">
        <f t="shared" si="3"/>
        <v>108.69</v>
      </c>
      <c r="I59" s="111">
        <f t="shared" si="3"/>
        <v>101.77</v>
      </c>
      <c r="J59" s="111">
        <f t="shared" si="3"/>
        <v>114</v>
      </c>
      <c r="K59" s="111">
        <f t="shared" si="3"/>
        <v>110.1</v>
      </c>
      <c r="L59" s="111">
        <f t="shared" si="3"/>
        <v>101.22</v>
      </c>
      <c r="M59" s="111">
        <f t="shared" si="3"/>
        <v>103.29</v>
      </c>
      <c r="N59" s="111">
        <f t="shared" si="3"/>
        <v>103.76</v>
      </c>
      <c r="O59" s="111">
        <f t="shared" si="3"/>
        <v>98.23</v>
      </c>
      <c r="P59" s="111">
        <f t="shared" si="3"/>
        <v>105.4</v>
      </c>
      <c r="Q59" s="111">
        <f t="shared" si="3"/>
        <v>104.22</v>
      </c>
      <c r="T59" s="10"/>
      <c r="U59" s="11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1:36" s="7" customFormat="1" ht="18.75" customHeight="1">
      <c r="A60" s="91" t="s">
        <v>30</v>
      </c>
      <c r="B60" s="110"/>
      <c r="C60" s="111">
        <f t="shared" si="3"/>
        <v>103.87</v>
      </c>
      <c r="D60" s="111">
        <f t="shared" si="3"/>
        <v>102.69</v>
      </c>
      <c r="E60" s="111">
        <f t="shared" si="3"/>
        <v>91.48</v>
      </c>
      <c r="F60" s="111">
        <f t="shared" si="3"/>
        <v>102.65</v>
      </c>
      <c r="G60" s="111">
        <f t="shared" si="3"/>
        <v>96.76</v>
      </c>
      <c r="H60" s="111">
        <f t="shared" si="3"/>
        <v>104.23</v>
      </c>
      <c r="I60" s="111">
        <f t="shared" si="3"/>
        <v>120.79</v>
      </c>
      <c r="J60" s="111">
        <f t="shared" si="3"/>
        <v>95.76</v>
      </c>
      <c r="K60" s="111">
        <f t="shared" si="3"/>
        <v>114.27</v>
      </c>
      <c r="L60" s="111">
        <f t="shared" si="3"/>
        <v>123.2</v>
      </c>
      <c r="M60" s="111">
        <f t="shared" si="3"/>
        <v>99.65</v>
      </c>
      <c r="N60" s="111">
        <f t="shared" si="3"/>
        <v>92.64</v>
      </c>
      <c r="O60" s="111">
        <f t="shared" si="3"/>
        <v>102</v>
      </c>
      <c r="P60" s="111">
        <f t="shared" si="3"/>
        <v>96.95</v>
      </c>
      <c r="Q60" s="111">
        <f t="shared" si="3"/>
        <v>102.99</v>
      </c>
      <c r="T60" s="10"/>
      <c r="U60" s="11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1:36" s="7" customFormat="1" ht="18.75" customHeight="1">
      <c r="A61" s="91" t="s">
        <v>34</v>
      </c>
      <c r="B61" s="110"/>
      <c r="C61" s="111">
        <f t="shared" si="3"/>
        <v>107.07</v>
      </c>
      <c r="D61" s="111">
        <f t="shared" si="3"/>
        <v>111.5</v>
      </c>
      <c r="E61" s="111">
        <f t="shared" si="3"/>
        <v>99.67</v>
      </c>
      <c r="F61" s="111">
        <f t="shared" si="3"/>
        <v>109.89</v>
      </c>
      <c r="G61" s="111">
        <f t="shared" si="3"/>
        <v>105.48</v>
      </c>
      <c r="H61" s="111">
        <f t="shared" si="3"/>
        <v>119.34</v>
      </c>
      <c r="I61" s="111">
        <f t="shared" si="3"/>
        <v>108.16</v>
      </c>
      <c r="J61" s="111">
        <f t="shared" si="3"/>
        <v>110.65</v>
      </c>
      <c r="K61" s="111">
        <f t="shared" si="3"/>
        <v>98.98</v>
      </c>
      <c r="L61" s="111">
        <f t="shared" si="3"/>
        <v>97.64</v>
      </c>
      <c r="M61" s="111">
        <f t="shared" si="3"/>
        <v>105.58</v>
      </c>
      <c r="N61" s="111">
        <f t="shared" si="3"/>
        <v>110.68</v>
      </c>
      <c r="O61" s="111">
        <f t="shared" si="3"/>
        <v>105.92</v>
      </c>
      <c r="P61" s="111">
        <f t="shared" si="3"/>
        <v>114.43</v>
      </c>
      <c r="Q61" s="111">
        <f t="shared" si="3"/>
        <v>107.3</v>
      </c>
      <c r="T61" s="10"/>
      <c r="U61" s="11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1:36" s="7" customFormat="1" ht="18.75" customHeight="1">
      <c r="A62" s="91" t="s">
        <v>33</v>
      </c>
      <c r="B62" s="110"/>
      <c r="C62" s="111">
        <f t="shared" si="3"/>
        <v>98.1</v>
      </c>
      <c r="D62" s="111">
        <f t="shared" si="3"/>
        <v>105.75</v>
      </c>
      <c r="E62" s="111">
        <f t="shared" si="3"/>
        <v>86.29</v>
      </c>
      <c r="F62" s="111">
        <f t="shared" si="3"/>
        <v>91.35</v>
      </c>
      <c r="G62" s="111">
        <f t="shared" si="3"/>
        <v>150.36</v>
      </c>
      <c r="H62" s="111">
        <f t="shared" si="3"/>
        <v>123.28</v>
      </c>
      <c r="I62" s="111">
        <f t="shared" si="3"/>
        <v>100.17</v>
      </c>
      <c r="J62" s="111">
        <f t="shared" si="3"/>
        <v>101.73</v>
      </c>
      <c r="K62" s="111">
        <f t="shared" si="3"/>
        <v>90.64</v>
      </c>
      <c r="L62" s="111">
        <f t="shared" si="3"/>
        <v>78.61</v>
      </c>
      <c r="M62" s="111">
        <f t="shared" si="3"/>
        <v>109.18</v>
      </c>
      <c r="N62" s="111">
        <f t="shared" si="3"/>
        <v>95.2</v>
      </c>
      <c r="O62" s="111">
        <f t="shared" si="3"/>
        <v>97.76</v>
      </c>
      <c r="P62" s="111">
        <f t="shared" si="3"/>
        <v>116.82</v>
      </c>
      <c r="Q62" s="111">
        <f t="shared" si="3"/>
        <v>101.33</v>
      </c>
      <c r="T62" s="10"/>
      <c r="U62" s="11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1:37" s="7" customFormat="1" ht="18" customHeight="1">
      <c r="A63" s="91" t="s">
        <v>65</v>
      </c>
      <c r="B63" s="112"/>
      <c r="C63" s="111">
        <f t="shared" si="3"/>
        <v>100.16</v>
      </c>
      <c r="D63" s="111">
        <f t="shared" si="3"/>
        <v>95.4</v>
      </c>
      <c r="E63" s="111">
        <f t="shared" si="3"/>
        <v>100.79</v>
      </c>
      <c r="F63" s="111">
        <f t="shared" si="3"/>
        <v>98.27</v>
      </c>
      <c r="G63" s="111">
        <f t="shared" si="3"/>
        <v>88.15</v>
      </c>
      <c r="H63" s="111">
        <f t="shared" si="3"/>
        <v>102.68</v>
      </c>
      <c r="I63" s="111">
        <f t="shared" si="3"/>
        <v>98.45</v>
      </c>
      <c r="J63" s="111">
        <f t="shared" si="3"/>
        <v>100</v>
      </c>
      <c r="K63" s="111">
        <f t="shared" si="3"/>
        <v>101.57</v>
      </c>
      <c r="L63" s="111">
        <f t="shared" si="3"/>
        <v>100</v>
      </c>
      <c r="M63" s="111">
        <f t="shared" si="3"/>
        <v>97.22</v>
      </c>
      <c r="N63" s="111">
        <f t="shared" si="3"/>
        <v>97.61</v>
      </c>
      <c r="O63" s="111">
        <f t="shared" si="3"/>
        <v>100.89</v>
      </c>
      <c r="P63" s="111">
        <f t="shared" si="3"/>
        <v>104.78</v>
      </c>
      <c r="Q63" s="111">
        <f t="shared" si="3"/>
        <v>98.82</v>
      </c>
      <c r="R63" s="21"/>
      <c r="S63" s="21"/>
      <c r="T63" s="12"/>
      <c r="U63" s="2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21"/>
    </row>
    <row r="64" spans="1:37" s="7" customFormat="1" ht="18" customHeight="1">
      <c r="A64" s="97"/>
      <c r="B64" s="113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21"/>
      <c r="S64" s="21"/>
      <c r="T64" s="12"/>
      <c r="U64" s="2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21"/>
    </row>
    <row r="65" spans="1:37" s="7" customFormat="1" ht="18" customHeight="1">
      <c r="A65" s="15" t="s">
        <v>99</v>
      </c>
      <c r="B65" s="1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 s="1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s="21" customFormat="1" ht="18" customHeight="1">
      <c r="A66" s="14"/>
      <c r="B66" s="1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 s="1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</sheetData>
  <sheetProtection/>
  <mergeCells count="1">
    <mergeCell ref="A37:B37"/>
  </mergeCells>
  <printOptions/>
  <pageMargins left="0.787401575" right="0.57" top="0.43" bottom="0.55" header="0.4921259845" footer="0.4921259845"/>
  <pageSetup horizontalDpi="1200" verticalDpi="1200" orientation="landscape" paperSize="9" scale="86" r:id="rId1"/>
  <rowBreaks count="1" manualBreakCount="1">
    <brk id="3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System Service</cp:lastModifiedBy>
  <cp:lastPrinted>2011-10-12T11:15:20Z</cp:lastPrinted>
  <dcterms:created xsi:type="dcterms:W3CDTF">2002-09-04T16:10:40Z</dcterms:created>
  <dcterms:modified xsi:type="dcterms:W3CDTF">2011-11-09T09:45:30Z</dcterms:modified>
  <cp:category/>
  <cp:version/>
  <cp:contentType/>
  <cp:contentStatus/>
</cp:coreProperties>
</file>