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340" windowHeight="6030" tabRatio="601" activeTab="0"/>
  </bookViews>
  <sheets>
    <sheet name="dem.char.dom." sheetId="1" r:id="rId1"/>
  </sheets>
  <externalReferences>
    <externalReference r:id="rId4"/>
  </externalReferences>
  <definedNames>
    <definedName name="_xlnm.Print_Titles" localSheetId="0">'dem.char.dom.'!$1:$7</definedName>
    <definedName name="_xlnm.Print_Area" localSheetId="0">'dem.char.dom.'!$A$5:$P$98</definedName>
  </definedNames>
  <calcPr fullCalcOnLoad="1"/>
</workbook>
</file>

<file path=xl/sharedStrings.xml><?xml version="1.0" encoding="utf-8"?>
<sst xmlns="http://schemas.openxmlformats.org/spreadsheetml/2006/main" count="209" uniqueCount="189">
  <si>
    <t>absol.</t>
  </si>
  <si>
    <t>zákonodárci, řídící pracovníci</t>
  </si>
  <si>
    <t>pomocní a nekvalifik. pracovníci</t>
  </si>
  <si>
    <t>1</t>
  </si>
  <si>
    <t>2</t>
  </si>
  <si>
    <t>3</t>
  </si>
  <si>
    <t>4</t>
  </si>
  <si>
    <t>4 a více</t>
  </si>
  <si>
    <t>Počet domácností                                 absol.</t>
  </si>
  <si>
    <t xml:space="preserve">Počet členů domácnosti:  </t>
  </si>
  <si>
    <t>5</t>
  </si>
  <si>
    <t>6 a více</t>
  </si>
  <si>
    <t>0</t>
  </si>
  <si>
    <t>3 a více</t>
  </si>
  <si>
    <t>s dětmi celkem</t>
  </si>
  <si>
    <t xml:space="preserve">2 </t>
  </si>
  <si>
    <t xml:space="preserve">3   </t>
  </si>
  <si>
    <t>Péče o děti do 12 let:</t>
  </si>
  <si>
    <t>počet dětí do 12 let celkem</t>
  </si>
  <si>
    <t>podíl domácností s dětmi do 12 let</t>
  </si>
  <si>
    <t xml:space="preserve">způsob péče o děti v běžném týdnu: </t>
  </si>
  <si>
    <t>výhradně rodiče</t>
  </si>
  <si>
    <t>předškolní zařízení</t>
  </si>
  <si>
    <t>základní škola</t>
  </si>
  <si>
    <t>školní družina</t>
  </si>
  <si>
    <t>příbuzní, známí</t>
  </si>
  <si>
    <t>jiné způsoby</t>
  </si>
  <si>
    <t>Typ domácnosti:</t>
  </si>
  <si>
    <t>úplné rodiny čisté</t>
  </si>
  <si>
    <t>neúplné rodiny čisté</t>
  </si>
  <si>
    <t>nerodinné domácnosti</t>
  </si>
  <si>
    <t>jednotlivci    - muži</t>
  </si>
  <si>
    <t>Věk osoby v čele:</t>
  </si>
  <si>
    <t>25-34 let</t>
  </si>
  <si>
    <t>35-44 let</t>
  </si>
  <si>
    <t>45-54 let</t>
  </si>
  <si>
    <t>55-64 let</t>
  </si>
  <si>
    <t>65-74 let</t>
  </si>
  <si>
    <t>75 a více let</t>
  </si>
  <si>
    <t>Stáří manželství:</t>
  </si>
  <si>
    <t>celkem</t>
  </si>
  <si>
    <t>6-15 let</t>
  </si>
  <si>
    <t>16-25 let</t>
  </si>
  <si>
    <t>26-35 let</t>
  </si>
  <si>
    <t>36 a více let</t>
  </si>
  <si>
    <t>faktické manželství</t>
  </si>
  <si>
    <t>nepřichází v úvahu, neuvedeno</t>
  </si>
  <si>
    <t>Vzdělání osoby v čele:</t>
  </si>
  <si>
    <t>základní (vč. neukončeného)</t>
  </si>
  <si>
    <t>nižší střední, vyučení</t>
  </si>
  <si>
    <t>samostatně činný</t>
  </si>
  <si>
    <t>nezaměstnaný</t>
  </si>
  <si>
    <t>pobírající rodičovský příspěvek</t>
  </si>
  <si>
    <t>ostatní</t>
  </si>
  <si>
    <t>Zaměstnání osoby v čele:</t>
  </si>
  <si>
    <t>méně než ŽM</t>
  </si>
  <si>
    <t>Tab. 5</t>
  </si>
  <si>
    <t>abs.</t>
  </si>
  <si>
    <t>Household members:</t>
  </si>
  <si>
    <t>Care for children up to 12:</t>
  </si>
  <si>
    <t>children up to 12, total</t>
  </si>
  <si>
    <t>ratio of hh with children up to 12</t>
  </si>
  <si>
    <t xml:space="preserve">typical-week child care type: </t>
  </si>
  <si>
    <t>only parents</t>
  </si>
  <si>
    <t>pre-school establishments</t>
  </si>
  <si>
    <t>compulsory school</t>
  </si>
  <si>
    <t>after-school center</t>
  </si>
  <si>
    <t>relatives, friends</t>
  </si>
  <si>
    <t>other ways</t>
  </si>
  <si>
    <t>Household type:</t>
  </si>
  <si>
    <t>non-family households</t>
  </si>
  <si>
    <t>individuals    - men</t>
  </si>
  <si>
    <t>Head of household, age brackets:</t>
  </si>
  <si>
    <t>25-34</t>
  </si>
  <si>
    <t xml:space="preserve">35-44 </t>
  </si>
  <si>
    <t>45-54</t>
  </si>
  <si>
    <t>55-64</t>
  </si>
  <si>
    <t>65-74</t>
  </si>
  <si>
    <t>Marriage duration:</t>
  </si>
  <si>
    <t>total</t>
  </si>
  <si>
    <t>6-15</t>
  </si>
  <si>
    <t>16-25</t>
  </si>
  <si>
    <t>26-35</t>
  </si>
  <si>
    <t>cohabitation</t>
  </si>
  <si>
    <t>not applicable, unknown</t>
  </si>
  <si>
    <t>Education attained, head of hh:</t>
  </si>
  <si>
    <t>self-employed</t>
  </si>
  <si>
    <t>unemployed</t>
  </si>
  <si>
    <t>others</t>
  </si>
  <si>
    <t>Počet pracujících:</t>
  </si>
  <si>
    <t>s pracujícími členy celkem</t>
  </si>
  <si>
    <t>Násobky životního minima</t>
  </si>
  <si>
    <t>less than 1</t>
  </si>
  <si>
    <t xml:space="preserve">                    - ženy</t>
  </si>
  <si>
    <t>nepracující</t>
  </si>
  <si>
    <t>non-working</t>
  </si>
  <si>
    <t>two-parent nuclear families</t>
  </si>
  <si>
    <t>lone-parent nuclear families</t>
  </si>
  <si>
    <t xml:space="preserve">                     - women</t>
  </si>
  <si>
    <t>Multiple of subsistence minimum</t>
  </si>
  <si>
    <t>Working persons:</t>
  </si>
  <si>
    <t>with working persons, total</t>
  </si>
  <si>
    <t>Dependent children:</t>
  </si>
  <si>
    <t>with dependent children, total</t>
  </si>
  <si>
    <t>on parental leave</t>
  </si>
  <si>
    <t>Number of households</t>
  </si>
  <si>
    <t>Postavení osoby v čele:</t>
  </si>
  <si>
    <t>Status of head of hh:</t>
  </si>
  <si>
    <t>employee, lower education</t>
  </si>
  <si>
    <t>zaměstnanec s nižším vzděláním</t>
  </si>
  <si>
    <t>zaměstnanec s vyšším vzděláním</t>
  </si>
  <si>
    <t xml:space="preserve">          Životní podmínky</t>
  </si>
  <si>
    <t xml:space="preserve">          Statistics on Income and Living Conditions</t>
  </si>
  <si>
    <t>pensioner with EA persons</t>
  </si>
  <si>
    <t>pensioner without EA persons</t>
  </si>
  <si>
    <t>2,40 - 2,99 ŽM</t>
  </si>
  <si>
    <t>3,00 - 3,99 ŽM</t>
  </si>
  <si>
    <t>4,00 - 4,99 ŽM</t>
  </si>
  <si>
    <t>5,00 - 5,99 ŽM</t>
  </si>
  <si>
    <t>6,00 - 6,99 ŽM</t>
  </si>
  <si>
    <t>2,40 - 2,99</t>
  </si>
  <si>
    <t>3,00 - 3,99</t>
  </si>
  <si>
    <t>4,00 - 4,99</t>
  </si>
  <si>
    <t>5,00 - 5,99</t>
  </si>
  <si>
    <t>6,00 - 6,99</t>
  </si>
  <si>
    <t>Occupation, head of hh:</t>
  </si>
  <si>
    <t xml:space="preserve">vyšší odborné, bakalářské, </t>
  </si>
  <si>
    <t>vysokoškolské a doktorské</t>
  </si>
  <si>
    <t>university and doctoral</t>
  </si>
  <si>
    <t>7,00 a více ŽM</t>
  </si>
  <si>
    <t>1,00 -1,49 ŽM</t>
  </si>
  <si>
    <t>1,50 -1,99 ŽM</t>
  </si>
  <si>
    <t>2,00 - 2,39 ŽM</t>
  </si>
  <si>
    <t xml:space="preserve">1,00 -1,49 </t>
  </si>
  <si>
    <t>1,50 -1,99</t>
  </si>
  <si>
    <t>2,00 - 2,39</t>
  </si>
  <si>
    <t>úplné střední, nástavbové, pomaturitní</t>
  </si>
  <si>
    <t>důchodce s pracujícími členy</t>
  </si>
  <si>
    <t>důchodce bez pracujících členů</t>
  </si>
  <si>
    <t>c/ Demografické charakteristiky domácnosti a osoby v čele (%)</t>
  </si>
  <si>
    <t>c/ Demographic characteristics of household and head of household (%)</t>
  </si>
  <si>
    <r>
      <t>Domácnosti podle výše čistého peněžního příjmu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ve vztahu k životnímu minimu</t>
    </r>
  </si>
  <si>
    <r>
      <t>Households by relation of net money income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to  subsistence minimum</t>
    </r>
  </si>
  <si>
    <r>
      <t xml:space="preserve">1) </t>
    </r>
    <r>
      <rPr>
        <sz val="10"/>
        <rFont val="Arial Narrow"/>
        <family val="2"/>
      </rPr>
      <t>Čisté příjmy po odečtení nákladů na bydlení</t>
    </r>
  </si>
  <si>
    <r>
      <t xml:space="preserve">1) </t>
    </r>
    <r>
      <rPr>
        <sz val="10"/>
        <rFont val="Arial Narrow"/>
        <family val="2"/>
      </rPr>
      <t>Net income after deducting housing costs</t>
    </r>
  </si>
  <si>
    <t xml:space="preserve">  z toho:  svobodný rodič</t>
  </si>
  <si>
    <t xml:space="preserve">   rozvedený rodič</t>
  </si>
  <si>
    <t xml:space="preserve">         divorced parent</t>
  </si>
  <si>
    <t xml:space="preserve">  incl. single parent</t>
  </si>
  <si>
    <t>7,00 or more</t>
  </si>
  <si>
    <t>6 or more</t>
  </si>
  <si>
    <t>3 or more</t>
  </si>
  <si>
    <t>4 or more</t>
  </si>
  <si>
    <t>75 or more</t>
  </si>
  <si>
    <t>36 or more</t>
  </si>
  <si>
    <t>less than 6</t>
  </si>
  <si>
    <t>do 6 let</t>
  </si>
  <si>
    <t>do 25 let</t>
  </si>
  <si>
    <t>less than 25</t>
  </si>
  <si>
    <t>lone-parent non-nuclear families</t>
  </si>
  <si>
    <t>two-parent non-nuclear families</t>
  </si>
  <si>
    <t>úplné rodiny smíšené</t>
  </si>
  <si>
    <t>neúplné rodiny smíšené</t>
  </si>
  <si>
    <t>primary (incl. incomplete)</t>
  </si>
  <si>
    <t>lower or vocational secondary</t>
  </si>
  <si>
    <t>upper-secondary, post-secondary</t>
  </si>
  <si>
    <t>bachelor's degree</t>
  </si>
  <si>
    <t>employee, upper education</t>
  </si>
  <si>
    <t>managers, legislators</t>
  </si>
  <si>
    <t>professionals</t>
  </si>
  <si>
    <t>technicians, associate professionals</t>
  </si>
  <si>
    <t>clerical support workers</t>
  </si>
  <si>
    <t>service and sales workers</t>
  </si>
  <si>
    <t xml:space="preserve">skilled agricultural, forestry </t>
  </si>
  <si>
    <t xml:space="preserve">     and fishery workers</t>
  </si>
  <si>
    <t>craft and related trades workers</t>
  </si>
  <si>
    <t>plant, machine operators, assemblers</t>
  </si>
  <si>
    <t>elementary occupations</t>
  </si>
  <si>
    <t>specialisté</t>
  </si>
  <si>
    <t>techničtí a odborní pracovníci</t>
  </si>
  <si>
    <t>úředníci</t>
  </si>
  <si>
    <t>pracovníci ve službách a prodeji</t>
  </si>
  <si>
    <t xml:space="preserve">kvalifikovaní pracovníci </t>
  </si>
  <si>
    <t xml:space="preserve">   v zemědělství, lesnictví a rybářství</t>
  </si>
  <si>
    <t>řemeslníci a opraváři</t>
  </si>
  <si>
    <t>obsluha strojů a zařízení, montéři</t>
  </si>
  <si>
    <t xml:space="preserve">          Rok  2013</t>
  </si>
  <si>
    <t xml:space="preserve">          Year 2013</t>
  </si>
  <si>
    <t>Počet vyživovaných dětí: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</si>
</sst>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,000&quot;   &quot;"/>
    <numFmt numFmtId="165" formatCode="0.0&quot;   &quot;"/>
    <numFmt numFmtId="166" formatCode="0.00&quot;   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2"/>
    </xf>
    <xf numFmtId="49" fontId="2" fillId="0" borderId="14" xfId="0" applyNumberFormat="1" applyFont="1" applyFill="1" applyBorder="1" applyAlignment="1">
      <alignment horizontal="left" indent="1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0" xfId="0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left" indent="2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indent="2"/>
    </xf>
    <xf numFmtId="0" fontId="2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2"/>
    </xf>
    <xf numFmtId="0" fontId="2" fillId="0" borderId="26" xfId="0" applyFont="1" applyFill="1" applyBorder="1" applyAlignment="1">
      <alignment/>
    </xf>
    <xf numFmtId="0" fontId="2" fillId="0" borderId="14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indent="3"/>
    </xf>
    <xf numFmtId="49" fontId="2" fillId="0" borderId="10" xfId="0" applyNumberFormat="1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2"/>
    </xf>
    <xf numFmtId="165" fontId="2" fillId="0" borderId="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ILC_publikace\SILC_2013_publikace3012-14\dbf%20soubory%20HD\UHZMN13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Charakteristiky"/>
      <sheetName val="Definice"/>
      <sheetName val="List3"/>
    </sheetNames>
    <sheetDataSet>
      <sheetData sheetId="0">
        <row r="31">
          <cell r="D31">
            <v>3.6</v>
          </cell>
          <cell r="E31">
            <v>2</v>
          </cell>
          <cell r="F31">
            <v>1.3</v>
          </cell>
          <cell r="G31">
            <v>2</v>
          </cell>
          <cell r="H31">
            <v>1.1</v>
          </cell>
          <cell r="I31">
            <v>1.2</v>
          </cell>
          <cell r="J31">
            <v>0.7</v>
          </cell>
          <cell r="K31">
            <v>1.4</v>
          </cell>
          <cell r="L31">
            <v>1.2</v>
          </cell>
          <cell r="M31">
            <v>0.4</v>
          </cell>
        </row>
        <row r="32">
          <cell r="D32">
            <v>17.2</v>
          </cell>
          <cell r="E32">
            <v>10.9</v>
          </cell>
          <cell r="F32">
            <v>9.9</v>
          </cell>
          <cell r="G32">
            <v>10.8</v>
          </cell>
          <cell r="H32">
            <v>9.6</v>
          </cell>
          <cell r="I32">
            <v>13.3</v>
          </cell>
          <cell r="J32">
            <v>15.5</v>
          </cell>
          <cell r="K32">
            <v>19.7</v>
          </cell>
          <cell r="L32">
            <v>20.2</v>
          </cell>
          <cell r="M32">
            <v>19.2</v>
          </cell>
        </row>
        <row r="33">
          <cell r="D33">
            <v>25.7</v>
          </cell>
          <cell r="E33">
            <v>22</v>
          </cell>
          <cell r="F33">
            <v>22.7</v>
          </cell>
          <cell r="G33">
            <v>19.3</v>
          </cell>
          <cell r="H33">
            <v>18.7</v>
          </cell>
          <cell r="I33">
            <v>19.8</v>
          </cell>
          <cell r="J33">
            <v>22.8</v>
          </cell>
          <cell r="K33">
            <v>17.5</v>
          </cell>
          <cell r="L33">
            <v>20.6</v>
          </cell>
          <cell r="M33">
            <v>25.2</v>
          </cell>
        </row>
        <row r="34">
          <cell r="D34">
            <v>23</v>
          </cell>
          <cell r="E34">
            <v>16.3</v>
          </cell>
          <cell r="F34">
            <v>14.7</v>
          </cell>
          <cell r="G34">
            <v>14.9</v>
          </cell>
          <cell r="H34">
            <v>13.8</v>
          </cell>
          <cell r="I34">
            <v>17.1</v>
          </cell>
          <cell r="J34">
            <v>22.4</v>
          </cell>
          <cell r="K34">
            <v>23.9</v>
          </cell>
          <cell r="L34">
            <v>17.7</v>
          </cell>
          <cell r="M34">
            <v>22.4</v>
          </cell>
        </row>
        <row r="35">
          <cell r="D35">
            <v>17.3</v>
          </cell>
          <cell r="E35">
            <v>24.9</v>
          </cell>
          <cell r="F35">
            <v>15.7</v>
          </cell>
          <cell r="G35">
            <v>15.4</v>
          </cell>
          <cell r="H35">
            <v>14.2</v>
          </cell>
          <cell r="I35">
            <v>20.2</v>
          </cell>
          <cell r="J35">
            <v>23.9</v>
          </cell>
          <cell r="K35">
            <v>28.1</v>
          </cell>
          <cell r="L35">
            <v>27.7</v>
          </cell>
          <cell r="M35">
            <v>23.2</v>
          </cell>
        </row>
        <row r="36">
          <cell r="D36">
            <v>8.7</v>
          </cell>
          <cell r="E36">
            <v>12.8</v>
          </cell>
          <cell r="F36">
            <v>20.4</v>
          </cell>
          <cell r="G36">
            <v>18.5</v>
          </cell>
          <cell r="H36">
            <v>23.3</v>
          </cell>
          <cell r="I36">
            <v>17.6</v>
          </cell>
          <cell r="J36">
            <v>10.7</v>
          </cell>
          <cell r="K36">
            <v>7.3</v>
          </cell>
          <cell r="L36">
            <v>10.7</v>
          </cell>
          <cell r="M36">
            <v>7</v>
          </cell>
        </row>
        <row r="37">
          <cell r="D37">
            <v>4.5</v>
          </cell>
          <cell r="E37">
            <v>11</v>
          </cell>
          <cell r="F37">
            <v>15.3</v>
          </cell>
          <cell r="G37">
            <v>19</v>
          </cell>
          <cell r="H37">
            <v>19.3</v>
          </cell>
          <cell r="I37">
            <v>10.8</v>
          </cell>
          <cell r="J37">
            <v>3.9</v>
          </cell>
          <cell r="K37">
            <v>2</v>
          </cell>
          <cell r="L37">
            <v>1.9</v>
          </cell>
          <cell r="M37">
            <v>2.5</v>
          </cell>
        </row>
        <row r="45">
          <cell r="D45">
            <v>23.1</v>
          </cell>
          <cell r="E45">
            <v>31.6</v>
          </cell>
          <cell r="F45">
            <v>36</v>
          </cell>
          <cell r="G45">
            <v>41.3</v>
          </cell>
          <cell r="H45">
            <v>54.6</v>
          </cell>
          <cell r="I45">
            <v>60.1</v>
          </cell>
          <cell r="J45">
            <v>58.7</v>
          </cell>
          <cell r="K45">
            <v>58.3</v>
          </cell>
          <cell r="L45">
            <v>53.4</v>
          </cell>
          <cell r="M45">
            <v>55.1</v>
          </cell>
        </row>
        <row r="46">
          <cell r="D46">
            <v>3.4</v>
          </cell>
          <cell r="E46">
            <v>0.6</v>
          </cell>
          <cell r="F46">
            <v>4.6</v>
          </cell>
          <cell r="G46">
            <v>3.8</v>
          </cell>
          <cell r="H46">
            <v>3.5</v>
          </cell>
          <cell r="I46">
            <v>5.1</v>
          </cell>
          <cell r="J46">
            <v>7.7</v>
          </cell>
          <cell r="K46">
            <v>9.2</v>
          </cell>
          <cell r="L46">
            <v>9</v>
          </cell>
          <cell r="M46">
            <v>6.7</v>
          </cell>
        </row>
        <row r="47">
          <cell r="D47">
            <v>6.4</v>
          </cell>
          <cell r="E47">
            <v>10.3</v>
          </cell>
          <cell r="F47">
            <v>9.4</v>
          </cell>
          <cell r="G47">
            <v>8.2</v>
          </cell>
          <cell r="H47">
            <v>9</v>
          </cell>
          <cell r="I47">
            <v>9.6</v>
          </cell>
          <cell r="J47">
            <v>10.7</v>
          </cell>
          <cell r="K47">
            <v>10.6</v>
          </cell>
          <cell r="L47">
            <v>7.8</v>
          </cell>
          <cell r="M47">
            <v>13</v>
          </cell>
        </row>
        <row r="48">
          <cell r="D48">
            <v>8</v>
          </cell>
          <cell r="E48">
            <v>7.9</v>
          </cell>
          <cell r="F48">
            <v>11.7</v>
          </cell>
          <cell r="G48">
            <v>11.6</v>
          </cell>
          <cell r="H48">
            <v>10.1</v>
          </cell>
          <cell r="I48">
            <v>10.2</v>
          </cell>
          <cell r="J48">
            <v>9.1</v>
          </cell>
          <cell r="K48">
            <v>9.1</v>
          </cell>
          <cell r="L48">
            <v>5.3</v>
          </cell>
          <cell r="M48">
            <v>7.4</v>
          </cell>
        </row>
        <row r="49">
          <cell r="D49">
            <v>4</v>
          </cell>
          <cell r="E49">
            <v>8.1</v>
          </cell>
          <cell r="F49">
            <v>4.3</v>
          </cell>
          <cell r="G49">
            <v>6.5</v>
          </cell>
          <cell r="H49">
            <v>7.5</v>
          </cell>
          <cell r="I49">
            <v>10.8</v>
          </cell>
          <cell r="J49">
            <v>16.6</v>
          </cell>
          <cell r="K49">
            <v>16.7</v>
          </cell>
          <cell r="L49">
            <v>15.1</v>
          </cell>
          <cell r="M49">
            <v>15.3</v>
          </cell>
        </row>
        <row r="50">
          <cell r="D50">
            <v>1.3</v>
          </cell>
          <cell r="E50">
            <v>4.7</v>
          </cell>
          <cell r="F50">
            <v>6.1</v>
          </cell>
          <cell r="G50">
            <v>11.2</v>
          </cell>
          <cell r="H50">
            <v>24.5</v>
          </cell>
          <cell r="I50">
            <v>24.3</v>
          </cell>
          <cell r="J50">
            <v>14.6</v>
          </cell>
          <cell r="K50">
            <v>12.7</v>
          </cell>
          <cell r="L50">
            <v>16.2</v>
          </cell>
          <cell r="M50">
            <v>12.7</v>
          </cell>
        </row>
        <row r="52">
          <cell r="D52">
            <v>0</v>
          </cell>
          <cell r="E52">
            <v>0.4</v>
          </cell>
          <cell r="F52">
            <v>0.9</v>
          </cell>
          <cell r="G52">
            <v>0.6</v>
          </cell>
          <cell r="H52">
            <v>0</v>
          </cell>
          <cell r="I52">
            <v>0</v>
          </cell>
          <cell r="J52">
            <v>0.1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27.4</v>
          </cell>
          <cell r="E53">
            <v>20.5</v>
          </cell>
          <cell r="F53">
            <v>15.5</v>
          </cell>
          <cell r="G53">
            <v>15.3</v>
          </cell>
          <cell r="H53">
            <v>10.1</v>
          </cell>
          <cell r="I53">
            <v>6.5</v>
          </cell>
          <cell r="J53">
            <v>3.4</v>
          </cell>
          <cell r="K53">
            <v>1.8</v>
          </cell>
          <cell r="L53">
            <v>1.1</v>
          </cell>
          <cell r="M53">
            <v>0.6</v>
          </cell>
        </row>
        <row r="54">
          <cell r="D54">
            <v>41.3</v>
          </cell>
          <cell r="E54">
            <v>50.8</v>
          </cell>
          <cell r="F54">
            <v>52.6</v>
          </cell>
          <cell r="G54">
            <v>48.8</v>
          </cell>
          <cell r="H54">
            <v>50.6</v>
          </cell>
          <cell r="I54">
            <v>44</v>
          </cell>
          <cell r="J54">
            <v>36.7</v>
          </cell>
          <cell r="K54">
            <v>28.6</v>
          </cell>
          <cell r="L54">
            <v>23</v>
          </cell>
          <cell r="M54">
            <v>12.9</v>
          </cell>
        </row>
        <row r="55">
          <cell r="D55">
            <v>22.4</v>
          </cell>
          <cell r="E55">
            <v>22.6</v>
          </cell>
          <cell r="F55">
            <v>22.7</v>
          </cell>
          <cell r="G55">
            <v>28.9</v>
          </cell>
          <cell r="H55">
            <v>29</v>
          </cell>
          <cell r="I55">
            <v>33.5</v>
          </cell>
          <cell r="J55">
            <v>35.7</v>
          </cell>
          <cell r="K55">
            <v>39</v>
          </cell>
          <cell r="L55">
            <v>38.7</v>
          </cell>
          <cell r="M55">
            <v>31.2</v>
          </cell>
        </row>
        <row r="56">
          <cell r="D56">
            <v>1.1</v>
          </cell>
          <cell r="E56">
            <v>0.3</v>
          </cell>
          <cell r="F56">
            <v>1.1</v>
          </cell>
          <cell r="G56">
            <v>1.2</v>
          </cell>
          <cell r="H56">
            <v>1.2</v>
          </cell>
          <cell r="I56">
            <v>0.9</v>
          </cell>
          <cell r="J56">
            <v>1.4</v>
          </cell>
          <cell r="K56">
            <v>3.1</v>
          </cell>
          <cell r="L56">
            <v>2.2</v>
          </cell>
          <cell r="M56">
            <v>0.9</v>
          </cell>
        </row>
        <row r="57">
          <cell r="D57">
            <v>1</v>
          </cell>
          <cell r="E57">
            <v>0.2</v>
          </cell>
          <cell r="F57">
            <v>0.1</v>
          </cell>
          <cell r="G57">
            <v>0.1</v>
          </cell>
          <cell r="H57">
            <v>0.6</v>
          </cell>
          <cell r="I57">
            <v>0.6</v>
          </cell>
          <cell r="J57">
            <v>1.6</v>
          </cell>
          <cell r="K57">
            <v>2.6</v>
          </cell>
          <cell r="L57">
            <v>1.7</v>
          </cell>
          <cell r="M57">
            <v>1.6</v>
          </cell>
        </row>
        <row r="58">
          <cell r="D58">
            <v>1.2</v>
          </cell>
          <cell r="E58">
            <v>0.9</v>
          </cell>
          <cell r="F58">
            <v>1.4</v>
          </cell>
          <cell r="G58">
            <v>0.7</v>
          </cell>
          <cell r="H58">
            <v>1.4</v>
          </cell>
          <cell r="I58">
            <v>2.6</v>
          </cell>
          <cell r="J58">
            <v>2</v>
          </cell>
          <cell r="K58">
            <v>1.5</v>
          </cell>
          <cell r="L58">
            <v>2.4</v>
          </cell>
          <cell r="M58">
            <v>4.6</v>
          </cell>
        </row>
        <row r="59">
          <cell r="D59">
            <v>5.7</v>
          </cell>
          <cell r="E59">
            <v>3.4</v>
          </cell>
          <cell r="F59">
            <v>5.7</v>
          </cell>
          <cell r="G59">
            <v>4.4</v>
          </cell>
          <cell r="H59">
            <v>7</v>
          </cell>
          <cell r="I59">
            <v>11.4</v>
          </cell>
          <cell r="J59">
            <v>18.5</v>
          </cell>
          <cell r="K59">
            <v>21.8</v>
          </cell>
          <cell r="L59">
            <v>26.6</v>
          </cell>
          <cell r="M59">
            <v>46.9</v>
          </cell>
        </row>
        <row r="60">
          <cell r="D60">
            <v>0</v>
          </cell>
          <cell r="E60">
            <v>0.7</v>
          </cell>
          <cell r="F60">
            <v>0</v>
          </cell>
          <cell r="G60">
            <v>0</v>
          </cell>
          <cell r="H60">
            <v>0.2</v>
          </cell>
          <cell r="I60">
            <v>0.5</v>
          </cell>
          <cell r="J60">
            <v>0.7</v>
          </cell>
          <cell r="K60">
            <v>1.7</v>
          </cell>
          <cell r="L60">
            <v>4.3</v>
          </cell>
          <cell r="M60">
            <v>1.3</v>
          </cell>
        </row>
        <row r="70">
          <cell r="D70">
            <v>70.1</v>
          </cell>
          <cell r="E70">
            <v>58.1</v>
          </cell>
          <cell r="F70">
            <v>54</v>
          </cell>
          <cell r="G70">
            <v>51.3</v>
          </cell>
          <cell r="H70">
            <v>51.6</v>
          </cell>
          <cell r="I70">
            <v>38.4</v>
          </cell>
          <cell r="J70">
            <v>17.9</v>
          </cell>
          <cell r="K70">
            <v>11.5</v>
          </cell>
          <cell r="L70">
            <v>9.5</v>
          </cell>
          <cell r="M70">
            <v>6</v>
          </cell>
        </row>
        <row r="71">
          <cell r="D71">
            <v>0.7</v>
          </cell>
          <cell r="E71">
            <v>0.9</v>
          </cell>
          <cell r="F71">
            <v>1</v>
          </cell>
          <cell r="G71">
            <v>1.7</v>
          </cell>
          <cell r="H71">
            <v>1.5</v>
          </cell>
          <cell r="I71">
            <v>2.4</v>
          </cell>
          <cell r="J71">
            <v>5.3</v>
          </cell>
          <cell r="K71">
            <v>7.2</v>
          </cell>
          <cell r="L71">
            <v>8.5</v>
          </cell>
          <cell r="M71">
            <v>17.6</v>
          </cell>
        </row>
        <row r="72">
          <cell r="D72">
            <v>1.5</v>
          </cell>
          <cell r="E72">
            <v>1.8</v>
          </cell>
          <cell r="F72">
            <v>3.1</v>
          </cell>
          <cell r="G72">
            <v>2.6</v>
          </cell>
          <cell r="H72">
            <v>3.6</v>
          </cell>
          <cell r="I72">
            <v>7.7</v>
          </cell>
          <cell r="J72">
            <v>13.2</v>
          </cell>
          <cell r="K72">
            <v>18.4</v>
          </cell>
          <cell r="L72">
            <v>19.6</v>
          </cell>
          <cell r="M72">
            <v>34.4</v>
          </cell>
        </row>
        <row r="73">
          <cell r="D73">
            <v>3.8</v>
          </cell>
          <cell r="E73">
            <v>1.4</v>
          </cell>
          <cell r="F73">
            <v>4.3</v>
          </cell>
          <cell r="G73">
            <v>5.1</v>
          </cell>
          <cell r="H73">
            <v>6.6</v>
          </cell>
          <cell r="I73">
            <v>10.8</v>
          </cell>
          <cell r="J73">
            <v>18.9</v>
          </cell>
          <cell r="K73">
            <v>23.2</v>
          </cell>
          <cell r="L73">
            <v>23</v>
          </cell>
          <cell r="M73">
            <v>20.3</v>
          </cell>
        </row>
        <row r="74">
          <cell r="D74">
            <v>0.3</v>
          </cell>
          <cell r="E74">
            <v>4.8</v>
          </cell>
          <cell r="F74">
            <v>2.8</v>
          </cell>
          <cell r="G74">
            <v>3.1</v>
          </cell>
          <cell r="H74">
            <v>2.8</v>
          </cell>
          <cell r="I74">
            <v>3.9</v>
          </cell>
          <cell r="J74">
            <v>4.4</v>
          </cell>
          <cell r="K74">
            <v>5</v>
          </cell>
          <cell r="L74">
            <v>4.6</v>
          </cell>
          <cell r="M74">
            <v>3.7</v>
          </cell>
        </row>
        <row r="75">
          <cell r="D75">
            <v>6.3</v>
          </cell>
          <cell r="E75">
            <v>9.8</v>
          </cell>
          <cell r="F75">
            <v>6.5</v>
          </cell>
          <cell r="G75">
            <v>7.2</v>
          </cell>
          <cell r="H75">
            <v>6.4</v>
          </cell>
          <cell r="I75">
            <v>6.9</v>
          </cell>
          <cell r="J75">
            <v>6.3</v>
          </cell>
          <cell r="K75">
            <v>7.4</v>
          </cell>
          <cell r="L75">
            <v>9.2</v>
          </cell>
          <cell r="M75">
            <v>6.1</v>
          </cell>
        </row>
        <row r="76">
          <cell r="D76">
            <v>0.8</v>
          </cell>
          <cell r="E76">
            <v>2.2</v>
          </cell>
          <cell r="F76">
            <v>0.6</v>
          </cell>
          <cell r="G76">
            <v>0.9</v>
          </cell>
          <cell r="H76">
            <v>0.7</v>
          </cell>
          <cell r="I76">
            <v>1.5</v>
          </cell>
          <cell r="J76">
            <v>1.3</v>
          </cell>
          <cell r="K76">
            <v>0.9</v>
          </cell>
          <cell r="L76">
            <v>1</v>
          </cell>
          <cell r="M76">
            <v>1.3</v>
          </cell>
        </row>
        <row r="77">
          <cell r="D77">
            <v>7.7</v>
          </cell>
          <cell r="E77">
            <v>10.5</v>
          </cell>
          <cell r="F77">
            <v>14.1</v>
          </cell>
          <cell r="G77">
            <v>17.2</v>
          </cell>
          <cell r="H77">
            <v>15.9</v>
          </cell>
          <cell r="I77">
            <v>16.1</v>
          </cell>
          <cell r="J77">
            <v>21</v>
          </cell>
          <cell r="K77">
            <v>16</v>
          </cell>
          <cell r="L77">
            <v>15.6</v>
          </cell>
          <cell r="M77">
            <v>8.3</v>
          </cell>
        </row>
        <row r="78">
          <cell r="D78">
            <v>4.8</v>
          </cell>
          <cell r="E78">
            <v>7.6</v>
          </cell>
          <cell r="F78">
            <v>9.6</v>
          </cell>
          <cell r="G78">
            <v>8.7</v>
          </cell>
          <cell r="H78">
            <v>8.6</v>
          </cell>
          <cell r="I78">
            <v>9.5</v>
          </cell>
          <cell r="J78">
            <v>9.5</v>
          </cell>
          <cell r="K78">
            <v>8.8</v>
          </cell>
          <cell r="L78">
            <v>5.5</v>
          </cell>
          <cell r="M78">
            <v>2.1</v>
          </cell>
        </row>
        <row r="79">
          <cell r="D79">
            <v>4</v>
          </cell>
          <cell r="E79">
            <v>2.8</v>
          </cell>
          <cell r="F79">
            <v>4</v>
          </cell>
          <cell r="G79">
            <v>1.7</v>
          </cell>
          <cell r="H79">
            <v>2.1</v>
          </cell>
          <cell r="I79">
            <v>2.3</v>
          </cell>
          <cell r="J79">
            <v>1.9</v>
          </cell>
          <cell r="K79">
            <v>0.8</v>
          </cell>
          <cell r="L79">
            <v>2.2</v>
          </cell>
          <cell r="M79">
            <v>0.2</v>
          </cell>
        </row>
        <row r="80">
          <cell r="D80">
            <v>11.5</v>
          </cell>
          <cell r="E80">
            <v>21.6</v>
          </cell>
          <cell r="F80">
            <v>23.3</v>
          </cell>
          <cell r="G80">
            <v>22.8</v>
          </cell>
          <cell r="H80">
            <v>22.5</v>
          </cell>
          <cell r="I80">
            <v>23.7</v>
          </cell>
          <cell r="J80">
            <v>25.1</v>
          </cell>
          <cell r="K80">
            <v>19.3</v>
          </cell>
          <cell r="L80">
            <v>14</v>
          </cell>
          <cell r="M80">
            <v>5.7</v>
          </cell>
        </row>
        <row r="81">
          <cell r="D81">
            <v>3.8</v>
          </cell>
          <cell r="E81">
            <v>9.2</v>
          </cell>
          <cell r="F81">
            <v>10.3</v>
          </cell>
          <cell r="G81">
            <v>15.1</v>
          </cell>
          <cell r="H81">
            <v>16.6</v>
          </cell>
          <cell r="I81">
            <v>27.8</v>
          </cell>
          <cell r="J81">
            <v>41.2</v>
          </cell>
          <cell r="K81">
            <v>50.1</v>
          </cell>
          <cell r="L81">
            <v>60.2</v>
          </cell>
          <cell r="M81">
            <v>57.7</v>
          </cell>
        </row>
        <row r="82">
          <cell r="D82">
            <v>14.6</v>
          </cell>
          <cell r="E82">
            <v>11.1</v>
          </cell>
          <cell r="F82">
            <v>12.4</v>
          </cell>
          <cell r="G82">
            <v>10.7</v>
          </cell>
          <cell r="H82">
            <v>9.3</v>
          </cell>
          <cell r="I82">
            <v>10.1</v>
          </cell>
          <cell r="J82">
            <v>15.8</v>
          </cell>
          <cell r="K82">
            <v>19.1</v>
          </cell>
          <cell r="L82">
            <v>16.3</v>
          </cell>
          <cell r="M82">
            <v>30.6</v>
          </cell>
        </row>
        <row r="83">
          <cell r="D83">
            <v>40.4</v>
          </cell>
          <cell r="E83">
            <v>12.3</v>
          </cell>
          <cell r="F83">
            <v>4.5</v>
          </cell>
          <cell r="G83">
            <v>2.4</v>
          </cell>
          <cell r="H83">
            <v>1.1</v>
          </cell>
          <cell r="I83">
            <v>0.8</v>
          </cell>
          <cell r="J83">
            <v>1.3</v>
          </cell>
          <cell r="K83">
            <v>0.5</v>
          </cell>
          <cell r="L83">
            <v>0</v>
          </cell>
          <cell r="M83">
            <v>0</v>
          </cell>
        </row>
        <row r="84">
          <cell r="D84">
            <v>0.3</v>
          </cell>
          <cell r="E84">
            <v>2.9</v>
          </cell>
          <cell r="F84">
            <v>2.1</v>
          </cell>
          <cell r="G84">
            <v>2.6</v>
          </cell>
          <cell r="H84">
            <v>1.9</v>
          </cell>
          <cell r="I84">
            <v>6</v>
          </cell>
          <cell r="J84">
            <v>6.6</v>
          </cell>
          <cell r="K84">
            <v>5.7</v>
          </cell>
          <cell r="L84">
            <v>4.6</v>
          </cell>
          <cell r="M84">
            <v>2.6</v>
          </cell>
        </row>
        <row r="85">
          <cell r="D85">
            <v>23.4</v>
          </cell>
          <cell r="E85">
            <v>37</v>
          </cell>
          <cell r="F85">
            <v>46.1</v>
          </cell>
          <cell r="G85">
            <v>45.4</v>
          </cell>
          <cell r="H85">
            <v>47.9</v>
          </cell>
          <cell r="I85">
            <v>30.9</v>
          </cell>
          <cell r="J85">
            <v>9.9</v>
          </cell>
          <cell r="K85">
            <v>5.1</v>
          </cell>
          <cell r="L85">
            <v>4.9</v>
          </cell>
          <cell r="M85">
            <v>2.8</v>
          </cell>
        </row>
        <row r="86">
          <cell r="D86">
            <v>3.8</v>
          </cell>
          <cell r="E86">
            <v>2.7</v>
          </cell>
          <cell r="F86">
            <v>0.7</v>
          </cell>
          <cell r="G86">
            <v>0.2</v>
          </cell>
          <cell r="H86">
            <v>0.5</v>
          </cell>
          <cell r="I86">
            <v>0.2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2.2</v>
          </cell>
          <cell r="E87">
            <v>3.2</v>
          </cell>
          <cell r="F87">
            <v>0.7</v>
          </cell>
          <cell r="G87">
            <v>0.8</v>
          </cell>
          <cell r="H87">
            <v>0.2</v>
          </cell>
          <cell r="I87">
            <v>0.6</v>
          </cell>
          <cell r="J87">
            <v>0</v>
          </cell>
          <cell r="K87">
            <v>0.2</v>
          </cell>
          <cell r="L87">
            <v>0</v>
          </cell>
          <cell r="M87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8.375" style="4" customWidth="1"/>
    <col min="2" max="2" width="14.625" style="4" customWidth="1"/>
    <col min="3" max="3" width="6.375" style="4" customWidth="1"/>
    <col min="4" max="13" width="11.75390625" style="4" customWidth="1"/>
    <col min="14" max="14" width="8.375" style="4" customWidth="1"/>
    <col min="15" max="15" width="14.625" style="4" customWidth="1"/>
    <col min="16" max="16" width="6.375" style="4" customWidth="1"/>
    <col min="17" max="17" width="10.25390625" style="4" customWidth="1"/>
    <col min="18" max="16384" width="9.125" style="4" customWidth="1"/>
  </cols>
  <sheetData>
    <row r="1" spans="1:17" ht="15">
      <c r="A1" s="35" t="s">
        <v>56</v>
      </c>
      <c r="B1" s="76" t="s">
        <v>141</v>
      </c>
      <c r="C1" s="2"/>
      <c r="D1" s="2"/>
      <c r="E1" s="1"/>
      <c r="F1" s="1"/>
      <c r="G1" s="1"/>
      <c r="H1" s="1"/>
      <c r="I1" s="1"/>
      <c r="J1" s="1"/>
      <c r="K1" s="1"/>
      <c r="L1" s="1"/>
      <c r="M1" s="2" t="s">
        <v>111</v>
      </c>
      <c r="N1" s="1"/>
      <c r="O1" s="1"/>
      <c r="P1" s="1"/>
      <c r="Q1" s="1"/>
    </row>
    <row r="2" spans="1:17" ht="12.75">
      <c r="A2" s="35"/>
      <c r="B2" s="1" t="s">
        <v>139</v>
      </c>
      <c r="C2" s="2"/>
      <c r="D2" s="2"/>
      <c r="E2" s="1"/>
      <c r="F2" s="1"/>
      <c r="G2" s="1"/>
      <c r="H2" s="1"/>
      <c r="I2" s="1"/>
      <c r="J2" s="1"/>
      <c r="K2" s="1"/>
      <c r="L2" s="1"/>
      <c r="M2" s="2" t="s">
        <v>112</v>
      </c>
      <c r="N2" s="1"/>
      <c r="O2" s="1"/>
      <c r="P2" s="1"/>
      <c r="Q2" s="1"/>
    </row>
    <row r="3" spans="1:17" ht="15.75" customHeight="1">
      <c r="A3" s="35"/>
      <c r="B3" s="2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186</v>
      </c>
      <c r="N3" s="1"/>
      <c r="O3" s="2"/>
      <c r="P3" s="2"/>
      <c r="Q3" s="1"/>
    </row>
    <row r="4" spans="1:17" ht="12.75">
      <c r="A4" s="1"/>
      <c r="B4" s="1" t="s">
        <v>140</v>
      </c>
      <c r="D4" s="1"/>
      <c r="E4" s="1"/>
      <c r="F4" s="1"/>
      <c r="G4" s="1"/>
      <c r="H4" s="1"/>
      <c r="I4" s="1"/>
      <c r="J4" s="1"/>
      <c r="K4" s="1"/>
      <c r="L4" s="1"/>
      <c r="M4" s="1" t="s">
        <v>187</v>
      </c>
      <c r="N4" s="1"/>
      <c r="O4" s="1"/>
      <c r="P4" s="2"/>
      <c r="Q4" s="1"/>
    </row>
    <row r="5" spans="1:16" ht="15" customHeight="1">
      <c r="A5" s="82"/>
      <c r="B5" s="83"/>
      <c r="C5" s="84"/>
      <c r="D5" s="91" t="s">
        <v>91</v>
      </c>
      <c r="E5" s="92"/>
      <c r="F5" s="92"/>
      <c r="G5" s="92"/>
      <c r="H5" s="92"/>
      <c r="I5" s="96" t="s">
        <v>99</v>
      </c>
      <c r="J5" s="96"/>
      <c r="K5" s="96"/>
      <c r="L5" s="96"/>
      <c r="M5" s="97"/>
      <c r="N5" s="93"/>
      <c r="O5" s="83"/>
      <c r="P5" s="84"/>
    </row>
    <row r="6" spans="1:16" ht="15" customHeight="1">
      <c r="A6" s="85"/>
      <c r="B6" s="86"/>
      <c r="C6" s="87"/>
      <c r="D6" s="23" t="s">
        <v>55</v>
      </c>
      <c r="E6" s="23" t="s">
        <v>130</v>
      </c>
      <c r="F6" s="23" t="s">
        <v>131</v>
      </c>
      <c r="G6" s="23" t="s">
        <v>132</v>
      </c>
      <c r="H6" s="24" t="s">
        <v>115</v>
      </c>
      <c r="I6" s="36" t="s">
        <v>116</v>
      </c>
      <c r="J6" s="23" t="s">
        <v>117</v>
      </c>
      <c r="K6" s="23" t="s">
        <v>118</v>
      </c>
      <c r="L6" s="23" t="s">
        <v>119</v>
      </c>
      <c r="M6" s="24" t="s">
        <v>129</v>
      </c>
      <c r="N6" s="94"/>
      <c r="O6" s="86"/>
      <c r="P6" s="87"/>
    </row>
    <row r="7" spans="1:16" ht="15" customHeight="1">
      <c r="A7" s="88"/>
      <c r="B7" s="89"/>
      <c r="C7" s="90"/>
      <c r="D7" s="32" t="s">
        <v>92</v>
      </c>
      <c r="E7" s="33" t="s">
        <v>133</v>
      </c>
      <c r="F7" s="33" t="s">
        <v>134</v>
      </c>
      <c r="G7" s="33" t="s">
        <v>135</v>
      </c>
      <c r="H7" s="34" t="s">
        <v>120</v>
      </c>
      <c r="I7" s="37" t="s">
        <v>121</v>
      </c>
      <c r="J7" s="33" t="s">
        <v>122</v>
      </c>
      <c r="K7" s="33" t="s">
        <v>123</v>
      </c>
      <c r="L7" s="33" t="s">
        <v>124</v>
      </c>
      <c r="M7" s="33" t="s">
        <v>149</v>
      </c>
      <c r="N7" s="95"/>
      <c r="O7" s="89"/>
      <c r="P7" s="90"/>
    </row>
    <row r="8" spans="1:16" s="1" customFormat="1" ht="18" customHeight="1">
      <c r="A8" s="12" t="s">
        <v>8</v>
      </c>
      <c r="B8" s="11"/>
      <c r="C8" s="6" t="s">
        <v>0</v>
      </c>
      <c r="D8" s="17">
        <v>179941</v>
      </c>
      <c r="E8" s="18">
        <v>191140</v>
      </c>
      <c r="F8" s="18">
        <v>378425</v>
      </c>
      <c r="G8" s="18">
        <v>465959</v>
      </c>
      <c r="H8" s="19">
        <v>802016</v>
      </c>
      <c r="I8" s="17">
        <v>1047067</v>
      </c>
      <c r="J8" s="18">
        <v>519973</v>
      </c>
      <c r="K8" s="18">
        <v>285297</v>
      </c>
      <c r="L8" s="18">
        <v>138819</v>
      </c>
      <c r="M8" s="19">
        <v>273861</v>
      </c>
      <c r="N8" s="25" t="s">
        <v>105</v>
      </c>
      <c r="O8" s="11"/>
      <c r="P8" s="6" t="s">
        <v>57</v>
      </c>
    </row>
    <row r="9" spans="1:16" s="1" customFormat="1" ht="18" customHeight="1">
      <c r="A9" s="5" t="s">
        <v>9</v>
      </c>
      <c r="B9" s="3"/>
      <c r="C9" s="6"/>
      <c r="D9" s="8"/>
      <c r="E9" s="7"/>
      <c r="F9" s="7"/>
      <c r="G9" s="7"/>
      <c r="H9" s="20"/>
      <c r="I9" s="8"/>
      <c r="J9" s="7"/>
      <c r="K9" s="7"/>
      <c r="L9" s="7"/>
      <c r="M9" s="20"/>
      <c r="N9" s="5" t="s">
        <v>58</v>
      </c>
      <c r="O9" s="3"/>
      <c r="P9" s="6"/>
    </row>
    <row r="10" spans="1:16" s="1" customFormat="1" ht="13.5" customHeight="1">
      <c r="A10" s="26"/>
      <c r="B10" s="13" t="s">
        <v>3</v>
      </c>
      <c r="C10" s="6"/>
      <c r="D10" s="8">
        <v>43.5</v>
      </c>
      <c r="E10" s="7">
        <v>37.2</v>
      </c>
      <c r="F10" s="7">
        <v>44</v>
      </c>
      <c r="G10" s="7">
        <v>39.4</v>
      </c>
      <c r="H10" s="20">
        <v>26.9</v>
      </c>
      <c r="I10" s="8">
        <v>19.9</v>
      </c>
      <c r="J10" s="7">
        <v>20.2</v>
      </c>
      <c r="K10" s="7">
        <v>21.2</v>
      </c>
      <c r="L10" s="7">
        <v>22</v>
      </c>
      <c r="M10" s="20">
        <v>25.9</v>
      </c>
      <c r="N10" s="26"/>
      <c r="O10" s="13" t="s">
        <v>3</v>
      </c>
      <c r="P10" s="6"/>
    </row>
    <row r="11" spans="1:16" s="1" customFormat="1" ht="13.5" customHeight="1">
      <c r="A11" s="26"/>
      <c r="B11" s="13" t="s">
        <v>4</v>
      </c>
      <c r="C11" s="6"/>
      <c r="D11" s="8">
        <v>22.2</v>
      </c>
      <c r="E11" s="7">
        <v>23.5</v>
      </c>
      <c r="F11" s="7">
        <v>16.4</v>
      </c>
      <c r="G11" s="7">
        <v>22.4</v>
      </c>
      <c r="H11" s="20">
        <v>36</v>
      </c>
      <c r="I11" s="8">
        <v>37.8</v>
      </c>
      <c r="J11" s="7">
        <v>33.2</v>
      </c>
      <c r="K11" s="7">
        <v>36.8</v>
      </c>
      <c r="L11" s="7">
        <v>46.9</v>
      </c>
      <c r="M11" s="20">
        <v>38.9</v>
      </c>
      <c r="N11" s="26"/>
      <c r="O11" s="13" t="s">
        <v>4</v>
      </c>
      <c r="P11" s="6"/>
    </row>
    <row r="12" spans="1:16" s="1" customFormat="1" ht="13.5" customHeight="1">
      <c r="A12" s="26"/>
      <c r="B12" s="13" t="s">
        <v>5</v>
      </c>
      <c r="C12" s="6"/>
      <c r="D12" s="8">
        <v>16.2</v>
      </c>
      <c r="E12" s="7">
        <v>15.9</v>
      </c>
      <c r="F12" s="7">
        <v>14.1</v>
      </c>
      <c r="G12" s="7">
        <v>12.7</v>
      </c>
      <c r="H12" s="20">
        <v>14.8</v>
      </c>
      <c r="I12" s="8">
        <v>20.1</v>
      </c>
      <c r="J12" s="7">
        <v>24.6</v>
      </c>
      <c r="K12" s="7">
        <v>23.2</v>
      </c>
      <c r="L12" s="7">
        <v>17.8</v>
      </c>
      <c r="M12" s="20">
        <v>19.8</v>
      </c>
      <c r="N12" s="26"/>
      <c r="O12" s="13" t="s">
        <v>5</v>
      </c>
      <c r="P12" s="6"/>
    </row>
    <row r="13" spans="1:16" s="1" customFormat="1" ht="13.5" customHeight="1">
      <c r="A13" s="26"/>
      <c r="B13" s="13" t="s">
        <v>6</v>
      </c>
      <c r="C13" s="6"/>
      <c r="D13" s="8">
        <v>9.5</v>
      </c>
      <c r="E13" s="7">
        <v>15.8</v>
      </c>
      <c r="F13" s="7">
        <v>16.9</v>
      </c>
      <c r="G13" s="7">
        <v>17.2</v>
      </c>
      <c r="H13" s="20">
        <v>17.4</v>
      </c>
      <c r="I13" s="8">
        <v>18.6</v>
      </c>
      <c r="J13" s="7">
        <v>19</v>
      </c>
      <c r="K13" s="7">
        <v>15.9</v>
      </c>
      <c r="L13" s="7">
        <v>12.2</v>
      </c>
      <c r="M13" s="20">
        <v>12.2</v>
      </c>
      <c r="N13" s="26"/>
      <c r="O13" s="13" t="s">
        <v>6</v>
      </c>
      <c r="P13" s="6"/>
    </row>
    <row r="14" spans="1:16" s="1" customFormat="1" ht="13.5" customHeight="1">
      <c r="A14" s="26"/>
      <c r="B14" s="13" t="s">
        <v>10</v>
      </c>
      <c r="C14" s="6"/>
      <c r="D14" s="8">
        <v>3.8</v>
      </c>
      <c r="E14" s="7">
        <v>6.5</v>
      </c>
      <c r="F14" s="7">
        <v>6.8</v>
      </c>
      <c r="G14" s="7">
        <v>4.8</v>
      </c>
      <c r="H14" s="20">
        <v>3.6</v>
      </c>
      <c r="I14" s="8">
        <v>3.1</v>
      </c>
      <c r="J14" s="7">
        <v>2.3</v>
      </c>
      <c r="K14" s="7">
        <v>2.4</v>
      </c>
      <c r="L14" s="7">
        <v>1.1</v>
      </c>
      <c r="M14" s="20">
        <v>2.9</v>
      </c>
      <c r="N14" s="26"/>
      <c r="O14" s="13" t="s">
        <v>10</v>
      </c>
      <c r="P14" s="6"/>
    </row>
    <row r="15" spans="1:16" s="1" customFormat="1" ht="13.5" customHeight="1">
      <c r="A15" s="26"/>
      <c r="B15" s="13" t="s">
        <v>11</v>
      </c>
      <c r="C15" s="6"/>
      <c r="D15" s="8">
        <v>4.7</v>
      </c>
      <c r="E15" s="7">
        <v>1.1</v>
      </c>
      <c r="F15" s="7">
        <v>1.8</v>
      </c>
      <c r="G15" s="7">
        <v>3.5</v>
      </c>
      <c r="H15" s="20">
        <v>1.3</v>
      </c>
      <c r="I15" s="8">
        <v>0.6</v>
      </c>
      <c r="J15" s="7">
        <v>0.8</v>
      </c>
      <c r="K15" s="7">
        <v>0.5</v>
      </c>
      <c r="L15" s="7">
        <v>0</v>
      </c>
      <c r="M15" s="20">
        <v>0.2</v>
      </c>
      <c r="N15" s="26"/>
      <c r="O15" s="13" t="s">
        <v>150</v>
      </c>
      <c r="P15" s="6"/>
    </row>
    <row r="16" spans="1:16" s="1" customFormat="1" ht="18" customHeight="1">
      <c r="A16" s="28" t="s">
        <v>89</v>
      </c>
      <c r="B16" s="3"/>
      <c r="C16" s="6"/>
      <c r="D16" s="9"/>
      <c r="E16" s="21"/>
      <c r="F16" s="21"/>
      <c r="G16" s="21"/>
      <c r="H16" s="22"/>
      <c r="I16" s="9"/>
      <c r="J16" s="21"/>
      <c r="K16" s="21"/>
      <c r="L16" s="21"/>
      <c r="M16" s="22"/>
      <c r="N16" s="28" t="s">
        <v>100</v>
      </c>
      <c r="O16" s="3"/>
      <c r="P16" s="6"/>
    </row>
    <row r="17" spans="1:16" s="1" customFormat="1" ht="13.5" customHeight="1">
      <c r="A17" s="30"/>
      <c r="B17" s="10" t="s">
        <v>12</v>
      </c>
      <c r="C17" s="6"/>
      <c r="D17" s="8">
        <v>64</v>
      </c>
      <c r="E17" s="7">
        <v>51.4</v>
      </c>
      <c r="F17" s="7">
        <v>49.9</v>
      </c>
      <c r="G17" s="7">
        <v>47.4</v>
      </c>
      <c r="H17" s="20">
        <v>48.9</v>
      </c>
      <c r="I17" s="8">
        <v>32.1</v>
      </c>
      <c r="J17" s="7">
        <v>10.4</v>
      </c>
      <c r="K17" s="7">
        <v>5.6</v>
      </c>
      <c r="L17" s="7">
        <v>4.9</v>
      </c>
      <c r="M17" s="20">
        <v>3.2</v>
      </c>
      <c r="N17" s="30"/>
      <c r="O17" s="10" t="s">
        <v>12</v>
      </c>
      <c r="P17" s="6"/>
    </row>
    <row r="18" spans="1:16" s="1" customFormat="1" ht="18" customHeight="1">
      <c r="A18" s="31" t="s">
        <v>90</v>
      </c>
      <c r="B18" s="3"/>
      <c r="C18" s="6"/>
      <c r="D18" s="8">
        <v>36</v>
      </c>
      <c r="E18" s="7">
        <v>48.6</v>
      </c>
      <c r="F18" s="7">
        <v>50.1</v>
      </c>
      <c r="G18" s="7">
        <v>52.6</v>
      </c>
      <c r="H18" s="20">
        <v>51.1</v>
      </c>
      <c r="I18" s="8">
        <v>67.9</v>
      </c>
      <c r="J18" s="7">
        <v>89.6</v>
      </c>
      <c r="K18" s="7">
        <v>94.4</v>
      </c>
      <c r="L18" s="7">
        <v>95.1</v>
      </c>
      <c r="M18" s="20">
        <v>96.8</v>
      </c>
      <c r="N18" s="31" t="s">
        <v>101</v>
      </c>
      <c r="O18" s="3"/>
      <c r="P18" s="6"/>
    </row>
    <row r="19" spans="1:16" s="1" customFormat="1" ht="13.5" customHeight="1">
      <c r="A19" s="26"/>
      <c r="B19" s="10" t="s">
        <v>3</v>
      </c>
      <c r="C19" s="6"/>
      <c r="D19" s="8">
        <v>32.4</v>
      </c>
      <c r="E19" s="7">
        <v>37.6</v>
      </c>
      <c r="F19" s="7">
        <v>33.4</v>
      </c>
      <c r="G19" s="7">
        <v>30.6</v>
      </c>
      <c r="H19" s="20">
        <v>24.2</v>
      </c>
      <c r="I19" s="8">
        <v>30.8</v>
      </c>
      <c r="J19" s="7">
        <v>38.6</v>
      </c>
      <c r="K19" s="7">
        <v>34.9</v>
      </c>
      <c r="L19" s="7">
        <v>33.2</v>
      </c>
      <c r="M19" s="20">
        <v>38.4</v>
      </c>
      <c r="N19" s="26"/>
      <c r="O19" s="10" t="s">
        <v>3</v>
      </c>
      <c r="P19" s="6"/>
    </row>
    <row r="20" spans="1:16" s="1" customFormat="1" ht="13.5" customHeight="1">
      <c r="A20" s="26"/>
      <c r="B20" s="10" t="s">
        <v>4</v>
      </c>
      <c r="C20" s="6"/>
      <c r="D20" s="8">
        <v>3.6</v>
      </c>
      <c r="E20" s="7">
        <v>10.7</v>
      </c>
      <c r="F20" s="7">
        <v>15.7</v>
      </c>
      <c r="G20" s="7">
        <v>19.4</v>
      </c>
      <c r="H20" s="20">
        <v>23.9</v>
      </c>
      <c r="I20" s="8">
        <v>31.5</v>
      </c>
      <c r="J20" s="7">
        <v>39.8</v>
      </c>
      <c r="K20" s="7">
        <v>45.9</v>
      </c>
      <c r="L20" s="7">
        <v>53.2</v>
      </c>
      <c r="M20" s="20">
        <v>48.8</v>
      </c>
      <c r="N20" s="26"/>
      <c r="O20" s="10" t="s">
        <v>4</v>
      </c>
      <c r="P20" s="6"/>
    </row>
    <row r="21" spans="1:16" s="1" customFormat="1" ht="13.5" customHeight="1">
      <c r="A21" s="26"/>
      <c r="B21" s="10" t="s">
        <v>13</v>
      </c>
      <c r="C21" s="6"/>
      <c r="D21" s="8">
        <v>0</v>
      </c>
      <c r="E21" s="7">
        <v>0.3</v>
      </c>
      <c r="F21" s="7">
        <v>1</v>
      </c>
      <c r="G21" s="7">
        <v>2.7</v>
      </c>
      <c r="H21" s="20">
        <v>3</v>
      </c>
      <c r="I21" s="8">
        <v>5.5</v>
      </c>
      <c r="J21" s="7">
        <v>11.2</v>
      </c>
      <c r="K21" s="7">
        <v>13.7</v>
      </c>
      <c r="L21" s="7">
        <v>8.7</v>
      </c>
      <c r="M21" s="20">
        <v>9.6</v>
      </c>
      <c r="N21" s="26"/>
      <c r="O21" s="10" t="s">
        <v>151</v>
      </c>
      <c r="P21" s="6"/>
    </row>
    <row r="22" spans="1:16" s="1" customFormat="1" ht="18" customHeight="1">
      <c r="A22" s="14" t="s">
        <v>188</v>
      </c>
      <c r="B22" s="3"/>
      <c r="C22" s="6"/>
      <c r="D22" s="9"/>
      <c r="E22" s="21"/>
      <c r="F22" s="21"/>
      <c r="G22" s="21"/>
      <c r="H22" s="22"/>
      <c r="I22" s="9"/>
      <c r="J22" s="21"/>
      <c r="K22" s="21"/>
      <c r="L22" s="21"/>
      <c r="M22" s="22"/>
      <c r="N22" s="14" t="s">
        <v>102</v>
      </c>
      <c r="O22" s="3"/>
      <c r="P22" s="6"/>
    </row>
    <row r="23" spans="1:16" s="1" customFormat="1" ht="13.5" customHeight="1">
      <c r="A23" s="26"/>
      <c r="B23" s="10" t="s">
        <v>12</v>
      </c>
      <c r="C23" s="6"/>
      <c r="D23" s="8">
        <v>61.3</v>
      </c>
      <c r="E23" s="7">
        <v>60.7</v>
      </c>
      <c r="F23" s="7">
        <v>62.9</v>
      </c>
      <c r="G23" s="7">
        <v>62.8</v>
      </c>
      <c r="H23" s="20">
        <v>66.5</v>
      </c>
      <c r="I23" s="8">
        <v>66.2</v>
      </c>
      <c r="J23" s="7">
        <v>66.8</v>
      </c>
      <c r="K23" s="7">
        <v>71.2</v>
      </c>
      <c r="L23" s="7">
        <v>83.1</v>
      </c>
      <c r="M23" s="20">
        <v>74.7</v>
      </c>
      <c r="N23" s="26"/>
      <c r="O23" s="10" t="s">
        <v>12</v>
      </c>
      <c r="P23" s="6"/>
    </row>
    <row r="24" spans="1:16" s="1" customFormat="1" ht="18" customHeight="1">
      <c r="A24" s="15" t="s">
        <v>14</v>
      </c>
      <c r="B24" s="3"/>
      <c r="C24" s="6"/>
      <c r="D24" s="8">
        <v>38.7</v>
      </c>
      <c r="E24" s="7">
        <v>39.3</v>
      </c>
      <c r="F24" s="7">
        <v>37.1</v>
      </c>
      <c r="G24" s="7">
        <v>37.2</v>
      </c>
      <c r="H24" s="20">
        <v>33.5</v>
      </c>
      <c r="I24" s="8">
        <v>33.8</v>
      </c>
      <c r="J24" s="7">
        <v>33.2</v>
      </c>
      <c r="K24" s="7">
        <v>28.8</v>
      </c>
      <c r="L24" s="7">
        <v>16.9</v>
      </c>
      <c r="M24" s="20">
        <v>25.3</v>
      </c>
      <c r="N24" s="15" t="s">
        <v>103</v>
      </c>
      <c r="O24" s="3"/>
      <c r="P24" s="6"/>
    </row>
    <row r="25" spans="1:16" s="1" customFormat="1" ht="13.5" customHeight="1">
      <c r="A25" s="26"/>
      <c r="B25" s="10" t="s">
        <v>3</v>
      </c>
      <c r="C25" s="6"/>
      <c r="D25" s="8">
        <v>19.9</v>
      </c>
      <c r="E25" s="7">
        <v>18.9</v>
      </c>
      <c r="F25" s="7">
        <v>13.7</v>
      </c>
      <c r="G25" s="7">
        <v>13.9</v>
      </c>
      <c r="H25" s="20">
        <v>15.2</v>
      </c>
      <c r="I25" s="8">
        <v>18.1</v>
      </c>
      <c r="J25" s="7">
        <v>19.2</v>
      </c>
      <c r="K25" s="7">
        <v>18.6</v>
      </c>
      <c r="L25" s="7">
        <v>5.9</v>
      </c>
      <c r="M25" s="20">
        <v>15.1</v>
      </c>
      <c r="N25" s="26"/>
      <c r="O25" s="10" t="s">
        <v>3</v>
      </c>
      <c r="P25" s="6"/>
    </row>
    <row r="26" spans="1:16" s="1" customFormat="1" ht="13.5" customHeight="1">
      <c r="A26" s="26"/>
      <c r="B26" s="10" t="s">
        <v>15</v>
      </c>
      <c r="C26" s="6"/>
      <c r="D26" s="8">
        <v>12.2</v>
      </c>
      <c r="E26" s="7">
        <v>13.9</v>
      </c>
      <c r="F26" s="7">
        <v>17.3</v>
      </c>
      <c r="G26" s="7">
        <v>19</v>
      </c>
      <c r="H26" s="20">
        <v>15.4</v>
      </c>
      <c r="I26" s="8">
        <v>14.3</v>
      </c>
      <c r="J26" s="7">
        <v>12.9</v>
      </c>
      <c r="K26" s="7">
        <v>8.7</v>
      </c>
      <c r="L26" s="7">
        <v>10.3</v>
      </c>
      <c r="M26" s="20">
        <v>8.1</v>
      </c>
      <c r="N26" s="26"/>
      <c r="O26" s="10" t="s">
        <v>4</v>
      </c>
      <c r="P26" s="6"/>
    </row>
    <row r="27" spans="1:16" s="1" customFormat="1" ht="13.5" customHeight="1">
      <c r="A27" s="26"/>
      <c r="B27" s="10" t="s">
        <v>16</v>
      </c>
      <c r="C27" s="6"/>
      <c r="D27" s="8">
        <v>2.5</v>
      </c>
      <c r="E27" s="7">
        <v>5.5</v>
      </c>
      <c r="F27" s="7">
        <v>5.4</v>
      </c>
      <c r="G27" s="7">
        <v>3</v>
      </c>
      <c r="H27" s="20">
        <v>2.5</v>
      </c>
      <c r="I27" s="8">
        <v>1.3</v>
      </c>
      <c r="J27" s="7">
        <v>0.9</v>
      </c>
      <c r="K27" s="7">
        <v>1.6</v>
      </c>
      <c r="L27" s="7">
        <v>0.8</v>
      </c>
      <c r="M27" s="20">
        <v>2</v>
      </c>
      <c r="N27" s="26"/>
      <c r="O27" s="10" t="s">
        <v>5</v>
      </c>
      <c r="P27" s="6"/>
    </row>
    <row r="28" spans="1:16" s="1" customFormat="1" ht="13.5" customHeight="1">
      <c r="A28" s="26"/>
      <c r="B28" s="10" t="s">
        <v>7</v>
      </c>
      <c r="C28" s="27"/>
      <c r="D28" s="8">
        <v>4.2</v>
      </c>
      <c r="E28" s="7">
        <v>1.1</v>
      </c>
      <c r="F28" s="7">
        <v>0.6</v>
      </c>
      <c r="G28" s="7">
        <v>1.3</v>
      </c>
      <c r="H28" s="20">
        <v>0.4</v>
      </c>
      <c r="I28" s="8">
        <v>0.1</v>
      </c>
      <c r="J28" s="7">
        <v>0.1</v>
      </c>
      <c r="K28" s="7">
        <v>0</v>
      </c>
      <c r="L28" s="7">
        <v>0</v>
      </c>
      <c r="M28" s="20">
        <v>0</v>
      </c>
      <c r="N28" s="26"/>
      <c r="O28" s="10" t="s">
        <v>152</v>
      </c>
      <c r="P28" s="27"/>
    </row>
    <row r="29" spans="1:16" s="35" customFormat="1" ht="18" customHeight="1">
      <c r="A29" s="28" t="s">
        <v>17</v>
      </c>
      <c r="B29" s="29"/>
      <c r="C29" s="43"/>
      <c r="D29" s="44"/>
      <c r="E29" s="45"/>
      <c r="F29" s="45"/>
      <c r="G29" s="45"/>
      <c r="H29" s="46"/>
      <c r="I29" s="44"/>
      <c r="J29" s="45"/>
      <c r="K29" s="45"/>
      <c r="L29" s="45"/>
      <c r="M29" s="46"/>
      <c r="N29" s="28" t="s">
        <v>59</v>
      </c>
      <c r="O29" s="29"/>
      <c r="P29" s="43"/>
    </row>
    <row r="30" spans="1:16" s="35" customFormat="1" ht="13.5" customHeight="1">
      <c r="A30" s="31" t="s">
        <v>18</v>
      </c>
      <c r="B30" s="29"/>
      <c r="C30" s="46" t="s">
        <v>0</v>
      </c>
      <c r="D30" s="47">
        <v>83809.4</v>
      </c>
      <c r="E30" s="48">
        <v>76327.1</v>
      </c>
      <c r="F30" s="48">
        <v>141984</v>
      </c>
      <c r="G30" s="48">
        <v>185354.2</v>
      </c>
      <c r="H30" s="49">
        <v>253814.9</v>
      </c>
      <c r="I30" s="50">
        <v>309133.5</v>
      </c>
      <c r="J30" s="48">
        <v>159252.4</v>
      </c>
      <c r="K30" s="48">
        <v>69030.1</v>
      </c>
      <c r="L30" s="48">
        <v>27017.9</v>
      </c>
      <c r="M30" s="49">
        <v>71825.1</v>
      </c>
      <c r="N30" s="31" t="s">
        <v>60</v>
      </c>
      <c r="O30" s="29"/>
      <c r="P30" s="46" t="s">
        <v>57</v>
      </c>
    </row>
    <row r="31" spans="1:16" s="35" customFormat="1" ht="13.5" customHeight="1">
      <c r="A31" s="31" t="s">
        <v>19</v>
      </c>
      <c r="B31" s="29"/>
      <c r="C31" s="43"/>
      <c r="D31" s="51">
        <v>28.4</v>
      </c>
      <c r="E31" s="52">
        <v>26.5</v>
      </c>
      <c r="F31" s="52">
        <v>24.8</v>
      </c>
      <c r="G31" s="52">
        <v>25.3</v>
      </c>
      <c r="H31" s="53">
        <v>20.9</v>
      </c>
      <c r="I31" s="54">
        <v>20.8</v>
      </c>
      <c r="J31" s="52">
        <v>22.1</v>
      </c>
      <c r="K31" s="52">
        <v>18</v>
      </c>
      <c r="L31" s="52">
        <v>12.1</v>
      </c>
      <c r="M31" s="53">
        <v>18.2</v>
      </c>
      <c r="N31" s="31" t="s">
        <v>61</v>
      </c>
      <c r="O31" s="29"/>
      <c r="P31" s="43"/>
    </row>
    <row r="32" spans="1:16" s="35" customFormat="1" ht="13.5" customHeight="1">
      <c r="A32" s="31" t="s">
        <v>20</v>
      </c>
      <c r="B32" s="29"/>
      <c r="C32" s="43"/>
      <c r="D32" s="51"/>
      <c r="E32" s="45"/>
      <c r="F32" s="45"/>
      <c r="G32" s="45"/>
      <c r="H32" s="46"/>
      <c r="I32" s="44"/>
      <c r="J32" s="45"/>
      <c r="K32" s="45"/>
      <c r="L32" s="45"/>
      <c r="M32" s="46"/>
      <c r="N32" s="31" t="s">
        <v>62</v>
      </c>
      <c r="O32" s="29"/>
      <c r="P32" s="43"/>
    </row>
    <row r="33" spans="1:16" s="35" customFormat="1" ht="13.5" customHeight="1">
      <c r="A33" s="30"/>
      <c r="B33" s="55" t="s">
        <v>21</v>
      </c>
      <c r="C33" s="43"/>
      <c r="D33" s="54">
        <v>11</v>
      </c>
      <c r="E33" s="52">
        <v>5.3</v>
      </c>
      <c r="F33" s="52">
        <v>10.4</v>
      </c>
      <c r="G33" s="52">
        <v>7.4</v>
      </c>
      <c r="H33" s="53">
        <v>10.5</v>
      </c>
      <c r="I33" s="54">
        <v>13.7</v>
      </c>
      <c r="J33" s="52">
        <v>8.2</v>
      </c>
      <c r="K33" s="52">
        <v>18.3</v>
      </c>
      <c r="L33" s="52">
        <v>10.6</v>
      </c>
      <c r="M33" s="53">
        <v>12.5</v>
      </c>
      <c r="N33" s="30"/>
      <c r="O33" s="55" t="s">
        <v>63</v>
      </c>
      <c r="P33" s="43"/>
    </row>
    <row r="34" spans="1:16" s="35" customFormat="1" ht="13.5" customHeight="1">
      <c r="A34" s="30"/>
      <c r="B34" s="55" t="s">
        <v>22</v>
      </c>
      <c r="C34" s="43"/>
      <c r="D34" s="54">
        <v>31.1</v>
      </c>
      <c r="E34" s="52">
        <v>25.4</v>
      </c>
      <c r="F34" s="52">
        <v>28.8</v>
      </c>
      <c r="G34" s="52">
        <v>36.8</v>
      </c>
      <c r="H34" s="53">
        <v>35.6</v>
      </c>
      <c r="I34" s="54">
        <v>35.4</v>
      </c>
      <c r="J34" s="52">
        <v>41.9</v>
      </c>
      <c r="K34" s="52">
        <v>37.6</v>
      </c>
      <c r="L34" s="52">
        <v>42.2</v>
      </c>
      <c r="M34" s="53">
        <v>28.6</v>
      </c>
      <c r="N34" s="30"/>
      <c r="O34" s="55" t="s">
        <v>64</v>
      </c>
      <c r="P34" s="43"/>
    </row>
    <row r="35" spans="1:16" s="35" customFormat="1" ht="13.5" customHeight="1">
      <c r="A35" s="30"/>
      <c r="B35" s="55" t="s">
        <v>23</v>
      </c>
      <c r="C35" s="29"/>
      <c r="D35" s="54">
        <v>63.2</v>
      </c>
      <c r="E35" s="52">
        <v>70.2</v>
      </c>
      <c r="F35" s="52">
        <v>65</v>
      </c>
      <c r="G35" s="52">
        <v>65.8</v>
      </c>
      <c r="H35" s="53">
        <v>62.4</v>
      </c>
      <c r="I35" s="54">
        <v>50.4</v>
      </c>
      <c r="J35" s="52">
        <v>46.8</v>
      </c>
      <c r="K35" s="52">
        <v>48.4</v>
      </c>
      <c r="L35" s="52">
        <v>56</v>
      </c>
      <c r="M35" s="53">
        <v>55</v>
      </c>
      <c r="N35" s="30"/>
      <c r="O35" s="55" t="s">
        <v>65</v>
      </c>
      <c r="P35" s="43"/>
    </row>
    <row r="36" spans="1:16" s="35" customFormat="1" ht="13.5" customHeight="1">
      <c r="A36" s="30"/>
      <c r="B36" s="55" t="s">
        <v>24</v>
      </c>
      <c r="C36" s="29"/>
      <c r="D36" s="54">
        <v>28.6</v>
      </c>
      <c r="E36" s="52">
        <v>17</v>
      </c>
      <c r="F36" s="52">
        <v>25.8</v>
      </c>
      <c r="G36" s="52">
        <v>26.5</v>
      </c>
      <c r="H36" s="53">
        <v>37.5</v>
      </c>
      <c r="I36" s="54">
        <v>26.5</v>
      </c>
      <c r="J36" s="52">
        <v>29.3</v>
      </c>
      <c r="K36" s="52">
        <v>24.4</v>
      </c>
      <c r="L36" s="52">
        <v>29.8</v>
      </c>
      <c r="M36" s="53">
        <v>36.2</v>
      </c>
      <c r="N36" s="30"/>
      <c r="O36" s="55" t="s">
        <v>66</v>
      </c>
      <c r="P36" s="43"/>
    </row>
    <row r="37" spans="1:16" s="35" customFormat="1" ht="13.5" customHeight="1">
      <c r="A37" s="30"/>
      <c r="B37" s="55" t="s">
        <v>25</v>
      </c>
      <c r="C37" s="29"/>
      <c r="D37" s="54">
        <v>40.5</v>
      </c>
      <c r="E37" s="52">
        <v>29.1</v>
      </c>
      <c r="F37" s="52">
        <v>36.2</v>
      </c>
      <c r="G37" s="52">
        <v>36.8</v>
      </c>
      <c r="H37" s="53">
        <v>45.3</v>
      </c>
      <c r="I37" s="54">
        <v>46.6</v>
      </c>
      <c r="J37" s="52">
        <v>46.3</v>
      </c>
      <c r="K37" s="52">
        <v>49.5</v>
      </c>
      <c r="L37" s="52">
        <v>42.1</v>
      </c>
      <c r="M37" s="53">
        <v>48</v>
      </c>
      <c r="N37" s="30"/>
      <c r="O37" s="55" t="s">
        <v>67</v>
      </c>
      <c r="P37" s="43"/>
    </row>
    <row r="38" spans="1:16" s="35" customFormat="1" ht="13.5" customHeight="1">
      <c r="A38" s="30"/>
      <c r="B38" s="55" t="s">
        <v>26</v>
      </c>
      <c r="C38" s="56"/>
      <c r="D38" s="54">
        <v>1.4</v>
      </c>
      <c r="E38" s="52">
        <v>3.9</v>
      </c>
      <c r="F38" s="52">
        <v>0</v>
      </c>
      <c r="G38" s="52">
        <v>0</v>
      </c>
      <c r="H38" s="53">
        <v>1.5</v>
      </c>
      <c r="I38" s="54">
        <v>1.2</v>
      </c>
      <c r="J38" s="52">
        <v>1.4</v>
      </c>
      <c r="K38" s="52">
        <v>1.2</v>
      </c>
      <c r="L38" s="52">
        <v>4.9</v>
      </c>
      <c r="M38" s="53">
        <v>11.4</v>
      </c>
      <c r="N38" s="30"/>
      <c r="O38" s="55" t="s">
        <v>68</v>
      </c>
      <c r="P38" s="43"/>
    </row>
    <row r="39" spans="1:16" s="35" customFormat="1" ht="18" customHeight="1">
      <c r="A39" s="16" t="s">
        <v>27</v>
      </c>
      <c r="B39" s="45"/>
      <c r="C39" s="46"/>
      <c r="D39" s="44"/>
      <c r="E39" s="45"/>
      <c r="F39" s="45"/>
      <c r="G39" s="45"/>
      <c r="H39" s="46"/>
      <c r="I39" s="44"/>
      <c r="J39" s="45"/>
      <c r="K39" s="45"/>
      <c r="L39" s="45"/>
      <c r="M39" s="46"/>
      <c r="N39" s="28" t="s">
        <v>69</v>
      </c>
      <c r="O39" s="29"/>
      <c r="P39" s="43"/>
    </row>
    <row r="40" spans="1:16" s="35" customFormat="1" ht="13.5" customHeight="1">
      <c r="A40" s="57" t="s">
        <v>28</v>
      </c>
      <c r="B40" s="45"/>
      <c r="C40" s="46"/>
      <c r="D40" s="54">
        <v>26</v>
      </c>
      <c r="E40" s="52">
        <v>32.8</v>
      </c>
      <c r="F40" s="52">
        <v>36.1</v>
      </c>
      <c r="G40" s="52">
        <v>37.2</v>
      </c>
      <c r="H40" s="53">
        <v>52.8</v>
      </c>
      <c r="I40" s="54">
        <v>54.2</v>
      </c>
      <c r="J40" s="52">
        <v>48.2</v>
      </c>
      <c r="K40" s="52">
        <v>50.9</v>
      </c>
      <c r="L40" s="52">
        <v>54.1</v>
      </c>
      <c r="M40" s="53">
        <v>56</v>
      </c>
      <c r="N40" s="58" t="s">
        <v>96</v>
      </c>
      <c r="O40" s="29"/>
      <c r="P40" s="43"/>
    </row>
    <row r="41" spans="1:16" s="35" customFormat="1" ht="13.5" customHeight="1">
      <c r="A41" s="57" t="s">
        <v>161</v>
      </c>
      <c r="B41" s="45"/>
      <c r="C41" s="46"/>
      <c r="D41" s="54">
        <v>8.6</v>
      </c>
      <c r="E41" s="52">
        <v>8.5</v>
      </c>
      <c r="F41" s="52">
        <v>8.9</v>
      </c>
      <c r="G41" s="52">
        <v>10.6</v>
      </c>
      <c r="H41" s="53">
        <v>10</v>
      </c>
      <c r="I41" s="54">
        <v>14.5</v>
      </c>
      <c r="J41" s="52">
        <v>18.7</v>
      </c>
      <c r="K41" s="52">
        <v>17.8</v>
      </c>
      <c r="L41" s="52">
        <v>14.7</v>
      </c>
      <c r="M41" s="53">
        <v>11.6</v>
      </c>
      <c r="N41" s="58" t="s">
        <v>160</v>
      </c>
      <c r="O41" s="29"/>
      <c r="P41" s="43"/>
    </row>
    <row r="42" spans="1:16" s="35" customFormat="1" ht="13.5" customHeight="1">
      <c r="A42" s="57" t="s">
        <v>29</v>
      </c>
      <c r="B42" s="45"/>
      <c r="C42" s="46"/>
      <c r="D42" s="54">
        <v>13.5</v>
      </c>
      <c r="E42" s="52">
        <v>9.8</v>
      </c>
      <c r="F42" s="52">
        <v>5.4</v>
      </c>
      <c r="G42" s="52">
        <v>6</v>
      </c>
      <c r="H42" s="53">
        <v>3.2</v>
      </c>
      <c r="I42" s="54">
        <v>2.4</v>
      </c>
      <c r="J42" s="52">
        <v>2.6</v>
      </c>
      <c r="K42" s="52">
        <v>1.1</v>
      </c>
      <c r="L42" s="52">
        <v>1.1</v>
      </c>
      <c r="M42" s="53">
        <v>1.6</v>
      </c>
      <c r="N42" s="58" t="s">
        <v>97</v>
      </c>
      <c r="O42" s="29"/>
      <c r="P42" s="43"/>
    </row>
    <row r="43" spans="1:16" s="35" customFormat="1" ht="13.5" customHeight="1">
      <c r="A43" s="58" t="s">
        <v>145</v>
      </c>
      <c r="B43" s="45"/>
      <c r="C43" s="46"/>
      <c r="D43" s="54">
        <v>7.1</v>
      </c>
      <c r="E43" s="52">
        <v>3.6</v>
      </c>
      <c r="F43" s="52">
        <v>1.3</v>
      </c>
      <c r="G43" s="52">
        <v>0.7</v>
      </c>
      <c r="H43" s="53">
        <v>0.5</v>
      </c>
      <c r="I43" s="54">
        <v>0.3</v>
      </c>
      <c r="J43" s="52">
        <v>0.6</v>
      </c>
      <c r="K43" s="52">
        <v>0</v>
      </c>
      <c r="L43" s="52">
        <v>0</v>
      </c>
      <c r="M43" s="53">
        <v>0.3</v>
      </c>
      <c r="N43" s="58" t="s">
        <v>148</v>
      </c>
      <c r="O43" s="29"/>
      <c r="P43" s="43"/>
    </row>
    <row r="44" spans="1:16" s="35" customFormat="1" ht="13.5" customHeight="1">
      <c r="A44" s="58"/>
      <c r="B44" s="45" t="s">
        <v>146</v>
      </c>
      <c r="C44" s="46"/>
      <c r="D44" s="54">
        <v>4</v>
      </c>
      <c r="E44" s="52">
        <v>4.9</v>
      </c>
      <c r="F44" s="52">
        <v>3.7</v>
      </c>
      <c r="G44" s="52">
        <v>4.4</v>
      </c>
      <c r="H44" s="53">
        <v>2.1</v>
      </c>
      <c r="I44" s="54">
        <v>1.4</v>
      </c>
      <c r="J44" s="52">
        <v>1.6</v>
      </c>
      <c r="K44" s="52">
        <v>0.9</v>
      </c>
      <c r="L44" s="52">
        <v>0.7</v>
      </c>
      <c r="M44" s="53">
        <v>1.1</v>
      </c>
      <c r="N44" s="58" t="s">
        <v>147</v>
      </c>
      <c r="O44" s="29"/>
      <c r="P44" s="43"/>
    </row>
    <row r="45" spans="1:16" s="35" customFormat="1" ht="13.5" customHeight="1">
      <c r="A45" s="57" t="s">
        <v>162</v>
      </c>
      <c r="B45" s="29"/>
      <c r="C45" s="43"/>
      <c r="D45" s="54">
        <v>6.699999999999999</v>
      </c>
      <c r="E45" s="52">
        <v>10.399999999999999</v>
      </c>
      <c r="F45" s="52">
        <v>5</v>
      </c>
      <c r="G45" s="52">
        <v>5.9</v>
      </c>
      <c r="H45" s="53">
        <v>6.6000000000000005</v>
      </c>
      <c r="I45" s="54">
        <v>7.699999999999999</v>
      </c>
      <c r="J45" s="52">
        <v>9.700000000000001</v>
      </c>
      <c r="K45" s="52">
        <v>7.6</v>
      </c>
      <c r="L45" s="52">
        <v>6.699999999999999</v>
      </c>
      <c r="M45" s="53">
        <v>4.1</v>
      </c>
      <c r="N45" s="58" t="s">
        <v>159</v>
      </c>
      <c r="O45" s="29"/>
      <c r="P45" s="43"/>
    </row>
    <row r="46" spans="1:16" s="35" customFormat="1" ht="13.5" customHeight="1">
      <c r="A46" s="57" t="s">
        <v>30</v>
      </c>
      <c r="B46" s="29"/>
      <c r="C46" s="43"/>
      <c r="D46" s="54">
        <v>1.7</v>
      </c>
      <c r="E46" s="52">
        <v>1.2</v>
      </c>
      <c r="F46" s="52">
        <v>0.6</v>
      </c>
      <c r="G46" s="52">
        <v>0.8</v>
      </c>
      <c r="H46" s="53">
        <v>0.5</v>
      </c>
      <c r="I46" s="54">
        <v>1.3</v>
      </c>
      <c r="J46" s="52">
        <v>0.6</v>
      </c>
      <c r="K46" s="52">
        <v>1.4</v>
      </c>
      <c r="L46" s="52">
        <v>1.3</v>
      </c>
      <c r="M46" s="53">
        <v>0.7</v>
      </c>
      <c r="N46" s="58" t="s">
        <v>70</v>
      </c>
      <c r="O46" s="29"/>
      <c r="P46" s="43"/>
    </row>
    <row r="47" spans="1:16" s="35" customFormat="1" ht="13.5" customHeight="1">
      <c r="A47" s="58" t="s">
        <v>31</v>
      </c>
      <c r="B47" s="38"/>
      <c r="C47" s="43"/>
      <c r="D47" s="54">
        <v>19.6</v>
      </c>
      <c r="E47" s="52">
        <v>8.4</v>
      </c>
      <c r="F47" s="52">
        <v>8.7</v>
      </c>
      <c r="G47" s="52">
        <v>10.4</v>
      </c>
      <c r="H47" s="53">
        <v>9.7</v>
      </c>
      <c r="I47" s="54">
        <v>9.7</v>
      </c>
      <c r="J47" s="52">
        <v>12</v>
      </c>
      <c r="K47" s="52">
        <v>13.3</v>
      </c>
      <c r="L47" s="52">
        <v>14.8</v>
      </c>
      <c r="M47" s="53">
        <v>18</v>
      </c>
      <c r="N47" s="58" t="s">
        <v>71</v>
      </c>
      <c r="O47" s="38"/>
      <c r="P47" s="43"/>
    </row>
    <row r="48" spans="1:16" s="35" customFormat="1" ht="13.5" customHeight="1">
      <c r="A48" s="58" t="s">
        <v>93</v>
      </c>
      <c r="B48" s="29"/>
      <c r="C48" s="43"/>
      <c r="D48" s="54">
        <v>23.9</v>
      </c>
      <c r="E48" s="52">
        <v>28.8</v>
      </c>
      <c r="F48" s="52">
        <v>35.3</v>
      </c>
      <c r="G48" s="52">
        <v>29</v>
      </c>
      <c r="H48" s="53">
        <v>17.2</v>
      </c>
      <c r="I48" s="54">
        <v>10.3</v>
      </c>
      <c r="J48" s="52">
        <v>8.1</v>
      </c>
      <c r="K48" s="52">
        <v>7.9</v>
      </c>
      <c r="L48" s="52">
        <v>7.2</v>
      </c>
      <c r="M48" s="53">
        <v>8</v>
      </c>
      <c r="N48" s="58" t="s">
        <v>98</v>
      </c>
      <c r="O48" s="29"/>
      <c r="P48" s="43"/>
    </row>
    <row r="49" spans="1:24" s="35" customFormat="1" ht="9" customHeight="1">
      <c r="A49" s="39"/>
      <c r="B49" s="40"/>
      <c r="C49" s="41"/>
      <c r="D49" s="39"/>
      <c r="E49" s="42"/>
      <c r="F49" s="42"/>
      <c r="G49" s="42"/>
      <c r="H49" s="59"/>
      <c r="I49" s="39"/>
      <c r="J49" s="42"/>
      <c r="K49" s="42"/>
      <c r="L49" s="42"/>
      <c r="M49" s="59"/>
      <c r="N49" s="39"/>
      <c r="O49" s="40"/>
      <c r="P49" s="41"/>
      <c r="Q49" s="42"/>
      <c r="R49" s="42"/>
      <c r="S49" s="42"/>
      <c r="T49" s="42"/>
      <c r="U49" s="42"/>
      <c r="V49" s="42"/>
      <c r="W49" s="42"/>
      <c r="X49" s="42"/>
    </row>
    <row r="50" spans="1:24" s="35" customFormat="1" ht="10.5" customHeight="1">
      <c r="A50" s="81"/>
      <c r="B50" s="29"/>
      <c r="C50" s="80"/>
      <c r="D50" s="45"/>
      <c r="E50" s="45"/>
      <c r="F50" s="45"/>
      <c r="G50" s="45"/>
      <c r="H50" s="81"/>
      <c r="I50" s="45"/>
      <c r="J50" s="45"/>
      <c r="K50" s="45"/>
      <c r="L50" s="45"/>
      <c r="M50" s="81"/>
      <c r="N50" s="45"/>
      <c r="O50" s="29"/>
      <c r="P50" s="80"/>
      <c r="Q50" s="45"/>
      <c r="R50" s="45"/>
      <c r="S50" s="45"/>
      <c r="T50" s="45"/>
      <c r="U50" s="45"/>
      <c r="V50" s="45"/>
      <c r="W50" s="45"/>
      <c r="X50" s="45"/>
    </row>
    <row r="51" spans="1:24" s="35" customFormat="1" ht="15">
      <c r="A51" s="77" t="s">
        <v>143</v>
      </c>
      <c r="B51" s="78"/>
      <c r="C51" s="78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79" t="s">
        <v>144</v>
      </c>
      <c r="O51" s="29"/>
      <c r="P51" s="29"/>
      <c r="Q51" s="45"/>
      <c r="R51" s="45"/>
      <c r="S51" s="45"/>
      <c r="T51" s="45"/>
      <c r="U51" s="45"/>
      <c r="V51" s="45"/>
      <c r="W51" s="45"/>
      <c r="X51" s="45"/>
    </row>
    <row r="52" spans="1:16" s="35" customFormat="1" ht="18" customHeight="1">
      <c r="A52" s="60" t="s">
        <v>32</v>
      </c>
      <c r="B52" s="29"/>
      <c r="C52" s="43"/>
      <c r="D52" s="44"/>
      <c r="E52" s="45"/>
      <c r="F52" s="45"/>
      <c r="G52" s="45"/>
      <c r="H52" s="46"/>
      <c r="I52" s="44"/>
      <c r="J52" s="45"/>
      <c r="K52" s="45"/>
      <c r="L52" s="45"/>
      <c r="M52" s="46"/>
      <c r="N52" s="61" t="s">
        <v>72</v>
      </c>
      <c r="O52" s="29"/>
      <c r="P52" s="43"/>
    </row>
    <row r="53" spans="1:16" s="35" customFormat="1" ht="13.5" customHeight="1">
      <c r="A53" s="57" t="s">
        <v>157</v>
      </c>
      <c r="B53" s="29"/>
      <c r="C53" s="43"/>
      <c r="D53" s="54">
        <f>+'[1] Charakteristiky'!D31</f>
        <v>3.6</v>
      </c>
      <c r="E53" s="52">
        <f>+'[1] Charakteristiky'!E31</f>
        <v>2</v>
      </c>
      <c r="F53" s="52">
        <f>+'[1] Charakteristiky'!F31</f>
        <v>1.3</v>
      </c>
      <c r="G53" s="52">
        <f>+'[1] Charakteristiky'!G31</f>
        <v>2</v>
      </c>
      <c r="H53" s="53">
        <f>+'[1] Charakteristiky'!H31</f>
        <v>1.1</v>
      </c>
      <c r="I53" s="54">
        <f>+'[1] Charakteristiky'!I31</f>
        <v>1.2</v>
      </c>
      <c r="J53" s="52">
        <f>+'[1] Charakteristiky'!J31</f>
        <v>0.7</v>
      </c>
      <c r="K53" s="52">
        <f>+'[1] Charakteristiky'!K31</f>
        <v>1.4</v>
      </c>
      <c r="L53" s="52">
        <f>+'[1] Charakteristiky'!L31</f>
        <v>1.2</v>
      </c>
      <c r="M53" s="53">
        <f>+'[1] Charakteristiky'!M31</f>
        <v>0.4</v>
      </c>
      <c r="N53" s="62" t="s">
        <v>158</v>
      </c>
      <c r="O53" s="56"/>
      <c r="P53" s="43"/>
    </row>
    <row r="54" spans="1:16" s="35" customFormat="1" ht="13.5" customHeight="1">
      <c r="A54" s="57" t="s">
        <v>33</v>
      </c>
      <c r="B54" s="29"/>
      <c r="C54" s="43"/>
      <c r="D54" s="54">
        <f>+'[1] Charakteristiky'!D32</f>
        <v>17.2</v>
      </c>
      <c r="E54" s="52">
        <f>+'[1] Charakteristiky'!E32</f>
        <v>10.9</v>
      </c>
      <c r="F54" s="52">
        <f>+'[1] Charakteristiky'!F32</f>
        <v>9.9</v>
      </c>
      <c r="G54" s="52">
        <f>+'[1] Charakteristiky'!G32</f>
        <v>10.8</v>
      </c>
      <c r="H54" s="53">
        <f>+'[1] Charakteristiky'!H32</f>
        <v>9.6</v>
      </c>
      <c r="I54" s="54">
        <f>+'[1] Charakteristiky'!I32</f>
        <v>13.3</v>
      </c>
      <c r="J54" s="52">
        <f>+'[1] Charakteristiky'!J32</f>
        <v>15.5</v>
      </c>
      <c r="K54" s="52">
        <f>+'[1] Charakteristiky'!K32</f>
        <v>19.7</v>
      </c>
      <c r="L54" s="52">
        <f>+'[1] Charakteristiky'!L32</f>
        <v>20.2</v>
      </c>
      <c r="M54" s="53">
        <f>+'[1] Charakteristiky'!M32</f>
        <v>19.2</v>
      </c>
      <c r="N54" s="62" t="s">
        <v>73</v>
      </c>
      <c r="O54" s="56"/>
      <c r="P54" s="43"/>
    </row>
    <row r="55" spans="1:16" s="35" customFormat="1" ht="13.5" customHeight="1">
      <c r="A55" s="57" t="s">
        <v>34</v>
      </c>
      <c r="B55" s="29"/>
      <c r="C55" s="43"/>
      <c r="D55" s="54">
        <f>+'[1] Charakteristiky'!D33</f>
        <v>25.7</v>
      </c>
      <c r="E55" s="52">
        <f>+'[1] Charakteristiky'!E33</f>
        <v>22</v>
      </c>
      <c r="F55" s="52">
        <f>+'[1] Charakteristiky'!F33</f>
        <v>22.7</v>
      </c>
      <c r="G55" s="52">
        <f>+'[1] Charakteristiky'!G33</f>
        <v>19.3</v>
      </c>
      <c r="H55" s="53">
        <f>+'[1] Charakteristiky'!H33</f>
        <v>18.7</v>
      </c>
      <c r="I55" s="54">
        <f>+'[1] Charakteristiky'!I33</f>
        <v>19.8</v>
      </c>
      <c r="J55" s="52">
        <f>+'[1] Charakteristiky'!J33</f>
        <v>22.8</v>
      </c>
      <c r="K55" s="52">
        <f>+'[1] Charakteristiky'!K33</f>
        <v>17.5</v>
      </c>
      <c r="L55" s="52">
        <f>+'[1] Charakteristiky'!L33</f>
        <v>20.6</v>
      </c>
      <c r="M55" s="53">
        <f>+'[1] Charakteristiky'!M33</f>
        <v>25.2</v>
      </c>
      <c r="N55" s="62" t="s">
        <v>74</v>
      </c>
      <c r="O55" s="56"/>
      <c r="P55" s="43"/>
    </row>
    <row r="56" spans="1:16" s="35" customFormat="1" ht="13.5" customHeight="1">
      <c r="A56" s="57" t="s">
        <v>35</v>
      </c>
      <c r="B56" s="29"/>
      <c r="C56" s="43"/>
      <c r="D56" s="54">
        <f>+'[1] Charakteristiky'!D34</f>
        <v>23</v>
      </c>
      <c r="E56" s="52">
        <f>+'[1] Charakteristiky'!E34</f>
        <v>16.3</v>
      </c>
      <c r="F56" s="52">
        <f>+'[1] Charakteristiky'!F34</f>
        <v>14.7</v>
      </c>
      <c r="G56" s="52">
        <f>+'[1] Charakteristiky'!G34</f>
        <v>14.9</v>
      </c>
      <c r="H56" s="53">
        <f>+'[1] Charakteristiky'!H34</f>
        <v>13.8</v>
      </c>
      <c r="I56" s="54">
        <f>+'[1] Charakteristiky'!I34</f>
        <v>17.1</v>
      </c>
      <c r="J56" s="52">
        <f>+'[1] Charakteristiky'!J34</f>
        <v>22.4</v>
      </c>
      <c r="K56" s="52">
        <f>+'[1] Charakteristiky'!K34</f>
        <v>23.9</v>
      </c>
      <c r="L56" s="52">
        <f>+'[1] Charakteristiky'!L34</f>
        <v>17.7</v>
      </c>
      <c r="M56" s="53">
        <f>+'[1] Charakteristiky'!M34</f>
        <v>22.4</v>
      </c>
      <c r="N56" s="62" t="s">
        <v>75</v>
      </c>
      <c r="O56" s="56"/>
      <c r="P56" s="43"/>
    </row>
    <row r="57" spans="1:16" s="35" customFormat="1" ht="13.5" customHeight="1">
      <c r="A57" s="57" t="s">
        <v>36</v>
      </c>
      <c r="B57" s="29"/>
      <c r="C57" s="43"/>
      <c r="D57" s="54">
        <f>+'[1] Charakteristiky'!D35</f>
        <v>17.3</v>
      </c>
      <c r="E57" s="52">
        <f>+'[1] Charakteristiky'!E35</f>
        <v>24.9</v>
      </c>
      <c r="F57" s="52">
        <f>+'[1] Charakteristiky'!F35</f>
        <v>15.7</v>
      </c>
      <c r="G57" s="52">
        <f>+'[1] Charakteristiky'!G35</f>
        <v>15.4</v>
      </c>
      <c r="H57" s="53">
        <f>+'[1] Charakteristiky'!H35</f>
        <v>14.2</v>
      </c>
      <c r="I57" s="54">
        <f>+'[1] Charakteristiky'!I35</f>
        <v>20.2</v>
      </c>
      <c r="J57" s="52">
        <f>+'[1] Charakteristiky'!J35</f>
        <v>23.9</v>
      </c>
      <c r="K57" s="52">
        <f>+'[1] Charakteristiky'!K35</f>
        <v>28.1</v>
      </c>
      <c r="L57" s="52">
        <f>+'[1] Charakteristiky'!L35</f>
        <v>27.7</v>
      </c>
      <c r="M57" s="53">
        <f>+'[1] Charakteristiky'!M35</f>
        <v>23.2</v>
      </c>
      <c r="N57" s="62" t="s">
        <v>76</v>
      </c>
      <c r="O57" s="56"/>
      <c r="P57" s="43"/>
    </row>
    <row r="58" spans="1:16" s="35" customFormat="1" ht="13.5" customHeight="1">
      <c r="A58" s="57" t="s">
        <v>37</v>
      </c>
      <c r="B58" s="29"/>
      <c r="C58" s="43"/>
      <c r="D58" s="54">
        <f>+'[1] Charakteristiky'!D36</f>
        <v>8.7</v>
      </c>
      <c r="E58" s="52">
        <f>+'[1] Charakteristiky'!E36</f>
        <v>12.8</v>
      </c>
      <c r="F58" s="52">
        <f>+'[1] Charakteristiky'!F36</f>
        <v>20.4</v>
      </c>
      <c r="G58" s="52">
        <f>+'[1] Charakteristiky'!G36</f>
        <v>18.5</v>
      </c>
      <c r="H58" s="53">
        <f>+'[1] Charakteristiky'!H36</f>
        <v>23.3</v>
      </c>
      <c r="I58" s="54">
        <f>+'[1] Charakteristiky'!I36</f>
        <v>17.6</v>
      </c>
      <c r="J58" s="52">
        <f>+'[1] Charakteristiky'!J36</f>
        <v>10.7</v>
      </c>
      <c r="K58" s="52">
        <f>+'[1] Charakteristiky'!K36</f>
        <v>7.3</v>
      </c>
      <c r="L58" s="52">
        <f>+'[1] Charakteristiky'!L36</f>
        <v>10.7</v>
      </c>
      <c r="M58" s="53">
        <f>+'[1] Charakteristiky'!M36</f>
        <v>7</v>
      </c>
      <c r="N58" s="62" t="s">
        <v>77</v>
      </c>
      <c r="O58" s="56"/>
      <c r="P58" s="43"/>
    </row>
    <row r="59" spans="1:16" s="35" customFormat="1" ht="13.5" customHeight="1">
      <c r="A59" s="57" t="s">
        <v>38</v>
      </c>
      <c r="B59" s="29"/>
      <c r="C59" s="43"/>
      <c r="D59" s="54">
        <f>+'[1] Charakteristiky'!D37</f>
        <v>4.5</v>
      </c>
      <c r="E59" s="52">
        <f>+'[1] Charakteristiky'!E37</f>
        <v>11</v>
      </c>
      <c r="F59" s="52">
        <f>+'[1] Charakteristiky'!F37</f>
        <v>15.3</v>
      </c>
      <c r="G59" s="52">
        <f>+'[1] Charakteristiky'!G37</f>
        <v>19</v>
      </c>
      <c r="H59" s="53">
        <f>+'[1] Charakteristiky'!H37</f>
        <v>19.3</v>
      </c>
      <c r="I59" s="54">
        <f>+'[1] Charakteristiky'!I37</f>
        <v>10.8</v>
      </c>
      <c r="J59" s="52">
        <f>+'[1] Charakteristiky'!J37</f>
        <v>3.9</v>
      </c>
      <c r="K59" s="52">
        <f>+'[1] Charakteristiky'!K37</f>
        <v>2</v>
      </c>
      <c r="L59" s="52">
        <f>+'[1] Charakteristiky'!L37</f>
        <v>1.9</v>
      </c>
      <c r="M59" s="53">
        <f>+'[1] Charakteristiky'!M37</f>
        <v>2.5</v>
      </c>
      <c r="N59" s="62" t="s">
        <v>153</v>
      </c>
      <c r="O59" s="56"/>
      <c r="P59" s="43"/>
    </row>
    <row r="60" spans="1:16" s="35" customFormat="1" ht="18" customHeight="1">
      <c r="A60" s="60" t="s">
        <v>39</v>
      </c>
      <c r="B60" s="29"/>
      <c r="C60" s="43"/>
      <c r="D60" s="54"/>
      <c r="E60" s="52"/>
      <c r="F60" s="52"/>
      <c r="G60" s="52"/>
      <c r="H60" s="53"/>
      <c r="I60" s="54"/>
      <c r="J60" s="52"/>
      <c r="K60" s="52"/>
      <c r="L60" s="52"/>
      <c r="M60" s="53"/>
      <c r="N60" s="61" t="s">
        <v>78</v>
      </c>
      <c r="O60" s="45"/>
      <c r="P60" s="43"/>
    </row>
    <row r="61" spans="1:16" s="35" customFormat="1" ht="12.75">
      <c r="A61" s="58" t="s">
        <v>40</v>
      </c>
      <c r="B61" s="29"/>
      <c r="C61" s="43"/>
      <c r="D61" s="54">
        <f>+'[1] Charakteristiky'!D45</f>
        <v>23.1</v>
      </c>
      <c r="E61" s="52">
        <f>+'[1] Charakteristiky'!E45</f>
        <v>31.6</v>
      </c>
      <c r="F61" s="52">
        <f>+'[1] Charakteristiky'!F45</f>
        <v>36</v>
      </c>
      <c r="G61" s="52">
        <f>+'[1] Charakteristiky'!G45</f>
        <v>41.3</v>
      </c>
      <c r="H61" s="53">
        <f>+'[1] Charakteristiky'!H45</f>
        <v>54.6</v>
      </c>
      <c r="I61" s="54">
        <f>+'[1] Charakteristiky'!I45</f>
        <v>60.1</v>
      </c>
      <c r="J61" s="52">
        <f>+'[1] Charakteristiky'!J45</f>
        <v>58.7</v>
      </c>
      <c r="K61" s="52">
        <f>+'[1] Charakteristiky'!K45</f>
        <v>58.3</v>
      </c>
      <c r="L61" s="52">
        <f>+'[1] Charakteristiky'!L45</f>
        <v>53.4</v>
      </c>
      <c r="M61" s="53">
        <f>+'[1] Charakteristiky'!M45</f>
        <v>55.1</v>
      </c>
      <c r="N61" s="58" t="s">
        <v>79</v>
      </c>
      <c r="O61" s="45"/>
      <c r="P61" s="43"/>
    </row>
    <row r="62" spans="1:16" s="35" customFormat="1" ht="13.5" customHeight="1">
      <c r="A62" s="63" t="s">
        <v>156</v>
      </c>
      <c r="B62" s="29"/>
      <c r="C62" s="43"/>
      <c r="D62" s="54">
        <f>+'[1] Charakteristiky'!D46</f>
        <v>3.4</v>
      </c>
      <c r="E62" s="52">
        <f>+'[1] Charakteristiky'!E46</f>
        <v>0.6</v>
      </c>
      <c r="F62" s="52">
        <f>+'[1] Charakteristiky'!F46</f>
        <v>4.6</v>
      </c>
      <c r="G62" s="52">
        <f>+'[1] Charakteristiky'!G46</f>
        <v>3.8</v>
      </c>
      <c r="H62" s="53">
        <f>+'[1] Charakteristiky'!H46</f>
        <v>3.5</v>
      </c>
      <c r="I62" s="54">
        <f>+'[1] Charakteristiky'!I46</f>
        <v>5.1</v>
      </c>
      <c r="J62" s="52">
        <f>+'[1] Charakteristiky'!J46</f>
        <v>7.7</v>
      </c>
      <c r="K62" s="52">
        <f>+'[1] Charakteristiky'!K46</f>
        <v>9.2</v>
      </c>
      <c r="L62" s="52">
        <f>+'[1] Charakteristiky'!L46</f>
        <v>9</v>
      </c>
      <c r="M62" s="53">
        <f>+'[1] Charakteristiky'!M46</f>
        <v>6.7</v>
      </c>
      <c r="N62" s="62" t="s">
        <v>155</v>
      </c>
      <c r="O62" s="45"/>
      <c r="P62" s="43"/>
    </row>
    <row r="63" spans="1:16" s="35" customFormat="1" ht="13.5" customHeight="1">
      <c r="A63" s="63" t="s">
        <v>41</v>
      </c>
      <c r="B63" s="29"/>
      <c r="C63" s="43"/>
      <c r="D63" s="54">
        <f>+'[1] Charakteristiky'!D47</f>
        <v>6.4</v>
      </c>
      <c r="E63" s="52">
        <f>+'[1] Charakteristiky'!E47</f>
        <v>10.3</v>
      </c>
      <c r="F63" s="52">
        <f>+'[1] Charakteristiky'!F47</f>
        <v>9.4</v>
      </c>
      <c r="G63" s="52">
        <f>+'[1] Charakteristiky'!G47</f>
        <v>8.2</v>
      </c>
      <c r="H63" s="53">
        <f>+'[1] Charakteristiky'!H47</f>
        <v>9</v>
      </c>
      <c r="I63" s="54">
        <f>+'[1] Charakteristiky'!I47</f>
        <v>9.6</v>
      </c>
      <c r="J63" s="52">
        <f>+'[1] Charakteristiky'!J47</f>
        <v>10.7</v>
      </c>
      <c r="K63" s="52">
        <f>+'[1] Charakteristiky'!K47</f>
        <v>10.6</v>
      </c>
      <c r="L63" s="52">
        <f>+'[1] Charakteristiky'!L47</f>
        <v>7.8</v>
      </c>
      <c r="M63" s="53">
        <f>+'[1] Charakteristiky'!M47</f>
        <v>13</v>
      </c>
      <c r="N63" s="64" t="s">
        <v>80</v>
      </c>
      <c r="O63" s="45"/>
      <c r="P63" s="43"/>
    </row>
    <row r="64" spans="1:16" s="35" customFormat="1" ht="13.5" customHeight="1">
      <c r="A64" s="63" t="s">
        <v>42</v>
      </c>
      <c r="B64" s="29"/>
      <c r="C64" s="43"/>
      <c r="D64" s="54">
        <f>+'[1] Charakteristiky'!D48</f>
        <v>8</v>
      </c>
      <c r="E64" s="52">
        <f>+'[1] Charakteristiky'!E48</f>
        <v>7.9</v>
      </c>
      <c r="F64" s="52">
        <f>+'[1] Charakteristiky'!F48</f>
        <v>11.7</v>
      </c>
      <c r="G64" s="52">
        <f>+'[1] Charakteristiky'!G48</f>
        <v>11.6</v>
      </c>
      <c r="H64" s="53">
        <f>+'[1] Charakteristiky'!H48</f>
        <v>10.1</v>
      </c>
      <c r="I64" s="54">
        <f>+'[1] Charakteristiky'!I48</f>
        <v>10.2</v>
      </c>
      <c r="J64" s="52">
        <f>+'[1] Charakteristiky'!J48</f>
        <v>9.1</v>
      </c>
      <c r="K64" s="52">
        <f>+'[1] Charakteristiky'!K48</f>
        <v>9.1</v>
      </c>
      <c r="L64" s="52">
        <f>+'[1] Charakteristiky'!L48</f>
        <v>5.3</v>
      </c>
      <c r="M64" s="53">
        <f>+'[1] Charakteristiky'!M48</f>
        <v>7.4</v>
      </c>
      <c r="N64" s="64" t="s">
        <v>81</v>
      </c>
      <c r="O64" s="45"/>
      <c r="P64" s="43"/>
    </row>
    <row r="65" spans="1:16" s="35" customFormat="1" ht="13.5" customHeight="1">
      <c r="A65" s="63" t="s">
        <v>43</v>
      </c>
      <c r="B65" s="29"/>
      <c r="C65" s="43"/>
      <c r="D65" s="54">
        <f>+'[1] Charakteristiky'!D49</f>
        <v>4</v>
      </c>
      <c r="E65" s="52">
        <f>+'[1] Charakteristiky'!E49</f>
        <v>8.1</v>
      </c>
      <c r="F65" s="52">
        <f>+'[1] Charakteristiky'!F49</f>
        <v>4.3</v>
      </c>
      <c r="G65" s="52">
        <f>+'[1] Charakteristiky'!G49</f>
        <v>6.5</v>
      </c>
      <c r="H65" s="53">
        <f>+'[1] Charakteristiky'!H49</f>
        <v>7.5</v>
      </c>
      <c r="I65" s="54">
        <f>+'[1] Charakteristiky'!I49</f>
        <v>10.8</v>
      </c>
      <c r="J65" s="52">
        <f>+'[1] Charakteristiky'!J49</f>
        <v>16.6</v>
      </c>
      <c r="K65" s="52">
        <f>+'[1] Charakteristiky'!K49</f>
        <v>16.7</v>
      </c>
      <c r="L65" s="52">
        <f>+'[1] Charakteristiky'!L49</f>
        <v>15.1</v>
      </c>
      <c r="M65" s="53">
        <f>+'[1] Charakteristiky'!M49</f>
        <v>15.3</v>
      </c>
      <c r="N65" s="64" t="s">
        <v>82</v>
      </c>
      <c r="O65" s="45"/>
      <c r="P65" s="43"/>
    </row>
    <row r="66" spans="1:16" s="35" customFormat="1" ht="13.5" customHeight="1">
      <c r="A66" s="63" t="s">
        <v>44</v>
      </c>
      <c r="B66" s="29"/>
      <c r="C66" s="43"/>
      <c r="D66" s="54">
        <f>+'[1] Charakteristiky'!D50</f>
        <v>1.3</v>
      </c>
      <c r="E66" s="52">
        <f>+'[1] Charakteristiky'!E50</f>
        <v>4.7</v>
      </c>
      <c r="F66" s="52">
        <f>+'[1] Charakteristiky'!F50</f>
        <v>6.1</v>
      </c>
      <c r="G66" s="52">
        <f>+'[1] Charakteristiky'!G50</f>
        <v>11.2</v>
      </c>
      <c r="H66" s="53">
        <f>+'[1] Charakteristiky'!H50</f>
        <v>24.5</v>
      </c>
      <c r="I66" s="54">
        <f>+'[1] Charakteristiky'!I50</f>
        <v>24.3</v>
      </c>
      <c r="J66" s="52">
        <f>+'[1] Charakteristiky'!J50</f>
        <v>14.6</v>
      </c>
      <c r="K66" s="52">
        <f>+'[1] Charakteristiky'!K50</f>
        <v>12.7</v>
      </c>
      <c r="L66" s="52">
        <f>+'[1] Charakteristiky'!L50</f>
        <v>16.2</v>
      </c>
      <c r="M66" s="53">
        <f>+'[1] Charakteristiky'!M50</f>
        <v>12.7</v>
      </c>
      <c r="N66" s="64" t="s">
        <v>154</v>
      </c>
      <c r="O66" s="45"/>
      <c r="P66" s="43"/>
    </row>
    <row r="67" spans="1:16" s="35" customFormat="1" ht="13.5" customHeight="1">
      <c r="A67" s="57" t="s">
        <v>45</v>
      </c>
      <c r="B67" s="29"/>
      <c r="C67" s="43"/>
      <c r="D67" s="54">
        <f>+D40+D41-D61</f>
        <v>11.5</v>
      </c>
      <c r="E67" s="52">
        <f aca="true" t="shared" si="0" ref="E67:M67">+E40+E41-E61</f>
        <v>9.699999999999996</v>
      </c>
      <c r="F67" s="52">
        <f t="shared" si="0"/>
        <v>9</v>
      </c>
      <c r="G67" s="52">
        <f t="shared" si="0"/>
        <v>6.500000000000007</v>
      </c>
      <c r="H67" s="53">
        <f t="shared" si="0"/>
        <v>8.199999999999996</v>
      </c>
      <c r="I67" s="54">
        <f t="shared" si="0"/>
        <v>8.600000000000001</v>
      </c>
      <c r="J67" s="52">
        <f t="shared" si="0"/>
        <v>8.200000000000003</v>
      </c>
      <c r="K67" s="52">
        <f t="shared" si="0"/>
        <v>10.400000000000006</v>
      </c>
      <c r="L67" s="52">
        <f t="shared" si="0"/>
        <v>15.399999999999999</v>
      </c>
      <c r="M67" s="53">
        <f t="shared" si="0"/>
        <v>12.499999999999993</v>
      </c>
      <c r="N67" s="58" t="s">
        <v>83</v>
      </c>
      <c r="O67" s="45"/>
      <c r="P67" s="43"/>
    </row>
    <row r="68" spans="1:16" s="35" customFormat="1" ht="13.5" customHeight="1">
      <c r="A68" s="57" t="s">
        <v>46</v>
      </c>
      <c r="B68" s="29"/>
      <c r="C68" s="43"/>
      <c r="D68" s="54">
        <f>100-D61-D67</f>
        <v>65.4</v>
      </c>
      <c r="E68" s="52">
        <f aca="true" t="shared" si="1" ref="E68:M68">100-E61-E67</f>
        <v>58.70000000000001</v>
      </c>
      <c r="F68" s="52">
        <f t="shared" si="1"/>
        <v>55</v>
      </c>
      <c r="G68" s="52">
        <f t="shared" si="1"/>
        <v>52.199999999999996</v>
      </c>
      <c r="H68" s="53">
        <f t="shared" si="1"/>
        <v>37.2</v>
      </c>
      <c r="I68" s="54">
        <f t="shared" si="1"/>
        <v>31.299999999999997</v>
      </c>
      <c r="J68" s="52">
        <f t="shared" si="1"/>
        <v>33.099999999999994</v>
      </c>
      <c r="K68" s="52">
        <f t="shared" si="1"/>
        <v>31.299999999999997</v>
      </c>
      <c r="L68" s="52">
        <f t="shared" si="1"/>
        <v>31.200000000000003</v>
      </c>
      <c r="M68" s="53">
        <f t="shared" si="1"/>
        <v>32.400000000000006</v>
      </c>
      <c r="N68" s="58" t="s">
        <v>84</v>
      </c>
      <c r="O68" s="45"/>
      <c r="P68" s="43"/>
    </row>
    <row r="69" spans="1:16" s="35" customFormat="1" ht="16.5" customHeight="1">
      <c r="A69" s="60" t="s">
        <v>47</v>
      </c>
      <c r="B69" s="29"/>
      <c r="C69" s="43"/>
      <c r="D69" s="44"/>
      <c r="E69" s="45"/>
      <c r="F69" s="45"/>
      <c r="G69" s="45"/>
      <c r="H69" s="46"/>
      <c r="I69" s="44"/>
      <c r="J69" s="45"/>
      <c r="K69" s="45"/>
      <c r="L69" s="45"/>
      <c r="M69" s="46"/>
      <c r="N69" s="61" t="s">
        <v>85</v>
      </c>
      <c r="O69" s="45"/>
      <c r="P69" s="43"/>
    </row>
    <row r="70" spans="1:16" s="35" customFormat="1" ht="13.5" customHeight="1">
      <c r="A70" s="57" t="s">
        <v>48</v>
      </c>
      <c r="B70" s="29"/>
      <c r="C70" s="43"/>
      <c r="D70" s="51">
        <f>+'[1] Charakteristiky'!D52+'[1] Charakteristiky'!D53</f>
        <v>27.4</v>
      </c>
      <c r="E70" s="52">
        <f>+'[1] Charakteristiky'!E52+'[1] Charakteristiky'!E53</f>
        <v>20.9</v>
      </c>
      <c r="F70" s="52">
        <f>+'[1] Charakteristiky'!F52+'[1] Charakteristiky'!F53</f>
        <v>16.4</v>
      </c>
      <c r="G70" s="52">
        <f>+'[1] Charakteristiky'!G52+'[1] Charakteristiky'!G53</f>
        <v>15.9</v>
      </c>
      <c r="H70" s="53">
        <f>+'[1] Charakteristiky'!H52+'[1] Charakteristiky'!H53</f>
        <v>10.1</v>
      </c>
      <c r="I70" s="54">
        <f>+'[1] Charakteristiky'!I52+'[1] Charakteristiky'!I53</f>
        <v>6.5</v>
      </c>
      <c r="J70" s="52">
        <f>+'[1] Charakteristiky'!J52+'[1] Charakteristiky'!J53</f>
        <v>3.5</v>
      </c>
      <c r="K70" s="52">
        <f>+'[1] Charakteristiky'!K52+'[1] Charakteristiky'!K53</f>
        <v>1.8</v>
      </c>
      <c r="L70" s="52">
        <f>+'[1] Charakteristiky'!L52+'[1] Charakteristiky'!L53</f>
        <v>1.1</v>
      </c>
      <c r="M70" s="53">
        <f>+'[1] Charakteristiky'!M52+'[1] Charakteristiky'!M53</f>
        <v>0.6</v>
      </c>
      <c r="N70" s="58" t="s">
        <v>163</v>
      </c>
      <c r="O70" s="45"/>
      <c r="P70" s="43"/>
    </row>
    <row r="71" spans="1:16" s="35" customFormat="1" ht="13.5" customHeight="1">
      <c r="A71" s="57" t="s">
        <v>49</v>
      </c>
      <c r="B71" s="29"/>
      <c r="C71" s="43"/>
      <c r="D71" s="51">
        <f>+'[1] Charakteristiky'!D54</f>
        <v>41.3</v>
      </c>
      <c r="E71" s="52">
        <f>+'[1] Charakteristiky'!E54</f>
        <v>50.8</v>
      </c>
      <c r="F71" s="52">
        <f>+'[1] Charakteristiky'!F54</f>
        <v>52.6</v>
      </c>
      <c r="G71" s="52">
        <f>+'[1] Charakteristiky'!G54</f>
        <v>48.8</v>
      </c>
      <c r="H71" s="53">
        <f>+'[1] Charakteristiky'!H54</f>
        <v>50.6</v>
      </c>
      <c r="I71" s="54">
        <f>+'[1] Charakteristiky'!I54</f>
        <v>44</v>
      </c>
      <c r="J71" s="52">
        <f>+'[1] Charakteristiky'!J54</f>
        <v>36.7</v>
      </c>
      <c r="K71" s="52">
        <f>+'[1] Charakteristiky'!K54</f>
        <v>28.6</v>
      </c>
      <c r="L71" s="52">
        <f>+'[1] Charakteristiky'!L54</f>
        <v>23</v>
      </c>
      <c r="M71" s="53">
        <f>+'[1] Charakteristiky'!M54</f>
        <v>12.9</v>
      </c>
      <c r="N71" s="58" t="s">
        <v>164</v>
      </c>
      <c r="O71" s="45"/>
      <c r="P71" s="43"/>
    </row>
    <row r="72" spans="1:16" s="35" customFormat="1" ht="13.5" customHeight="1">
      <c r="A72" s="58" t="s">
        <v>136</v>
      </c>
      <c r="B72" s="29"/>
      <c r="C72" s="43"/>
      <c r="D72" s="51">
        <f>+'[1] Charakteristiky'!D55+'[1] Charakteristiky'!D56</f>
        <v>23.5</v>
      </c>
      <c r="E72" s="52">
        <f>+'[1] Charakteristiky'!E55+'[1] Charakteristiky'!E56</f>
        <v>22.900000000000002</v>
      </c>
      <c r="F72" s="52">
        <f>+'[1] Charakteristiky'!F55+'[1] Charakteristiky'!F56</f>
        <v>23.8</v>
      </c>
      <c r="G72" s="52">
        <f>+'[1] Charakteristiky'!G55+'[1] Charakteristiky'!G56</f>
        <v>30.099999999999998</v>
      </c>
      <c r="H72" s="53">
        <f>+'[1] Charakteristiky'!H55+'[1] Charakteristiky'!H56</f>
        <v>30.2</v>
      </c>
      <c r="I72" s="54">
        <f>+'[1] Charakteristiky'!I55+'[1] Charakteristiky'!I56</f>
        <v>34.4</v>
      </c>
      <c r="J72" s="52">
        <f>+'[1] Charakteristiky'!J55+'[1] Charakteristiky'!J56</f>
        <v>37.1</v>
      </c>
      <c r="K72" s="52">
        <f>+'[1] Charakteristiky'!K55+'[1] Charakteristiky'!K56</f>
        <v>42.1</v>
      </c>
      <c r="L72" s="52">
        <f>+'[1] Charakteristiky'!L55+'[1] Charakteristiky'!L56</f>
        <v>40.900000000000006</v>
      </c>
      <c r="M72" s="53">
        <f>+'[1] Charakteristiky'!M55+'[1] Charakteristiky'!M56</f>
        <v>32.1</v>
      </c>
      <c r="N72" s="58" t="s">
        <v>165</v>
      </c>
      <c r="O72" s="45"/>
      <c r="P72" s="43"/>
    </row>
    <row r="73" spans="1:16" s="35" customFormat="1" ht="13.5" customHeight="1">
      <c r="A73" s="57" t="s">
        <v>126</v>
      </c>
      <c r="B73" s="29"/>
      <c r="C73" s="43"/>
      <c r="D73" s="51"/>
      <c r="E73" s="52"/>
      <c r="F73" s="52"/>
      <c r="G73" s="52"/>
      <c r="H73" s="53"/>
      <c r="I73" s="54"/>
      <c r="J73" s="52"/>
      <c r="K73" s="52"/>
      <c r="L73" s="52"/>
      <c r="M73" s="53"/>
      <c r="N73" s="58" t="s">
        <v>166</v>
      </c>
      <c r="O73" s="45"/>
      <c r="P73" s="43"/>
    </row>
    <row r="74" spans="1:16" s="35" customFormat="1" ht="13.5" customHeight="1">
      <c r="A74" s="57" t="s">
        <v>127</v>
      </c>
      <c r="B74" s="29"/>
      <c r="C74" s="43"/>
      <c r="D74" s="51">
        <f>+'[1] Charakteristiky'!D57+'[1] Charakteristiky'!D58+'[1] Charakteristiky'!D59+'[1] Charakteristiky'!D60</f>
        <v>7.9</v>
      </c>
      <c r="E74" s="52">
        <f>+'[1] Charakteristiky'!E57+'[1] Charakteristiky'!E58+'[1] Charakteristiky'!E59+'[1] Charakteristiky'!E60</f>
        <v>5.2</v>
      </c>
      <c r="F74" s="52">
        <f>+'[1] Charakteristiky'!F57+'[1] Charakteristiky'!F58+'[1] Charakteristiky'!F59+'[1] Charakteristiky'!F60</f>
        <v>7.2</v>
      </c>
      <c r="G74" s="52">
        <f>+'[1] Charakteristiky'!G57+'[1] Charakteristiky'!G58+'[1] Charakteristiky'!G59+'[1] Charakteristiky'!G60</f>
        <v>5.2</v>
      </c>
      <c r="H74" s="53">
        <f>+'[1] Charakteristiky'!H57+'[1] Charakteristiky'!H58+'[1] Charakteristiky'!H59+'[1] Charakteristiky'!H60</f>
        <v>9.2</v>
      </c>
      <c r="I74" s="54">
        <f>+'[1] Charakteristiky'!I57+'[1] Charakteristiky'!I58+'[1] Charakteristiky'!I59+'[1] Charakteristiky'!I60</f>
        <v>15.100000000000001</v>
      </c>
      <c r="J74" s="52">
        <f>+'[1] Charakteristiky'!J57+'[1] Charakteristiky'!J58+'[1] Charakteristiky'!J59+'[1] Charakteristiky'!J60</f>
        <v>22.8</v>
      </c>
      <c r="K74" s="52">
        <f>+'[1] Charakteristiky'!K57+'[1] Charakteristiky'!K58+'[1] Charakteristiky'!K59+'[1] Charakteristiky'!K60</f>
        <v>27.599999999999998</v>
      </c>
      <c r="L74" s="52">
        <f>+'[1] Charakteristiky'!L57+'[1] Charakteristiky'!L58+'[1] Charakteristiky'!L59+'[1] Charakteristiky'!L60</f>
        <v>35</v>
      </c>
      <c r="M74" s="53">
        <f>+'[1] Charakteristiky'!M57+'[1] Charakteristiky'!M58+'[1] Charakteristiky'!M59+'[1] Charakteristiky'!M60</f>
        <v>54.39999999999999</v>
      </c>
      <c r="N74" s="58" t="s">
        <v>128</v>
      </c>
      <c r="O74" s="45"/>
      <c r="P74" s="43"/>
    </row>
    <row r="75" spans="1:16" s="35" customFormat="1" ht="18" customHeight="1">
      <c r="A75" s="60" t="s">
        <v>106</v>
      </c>
      <c r="B75" s="29"/>
      <c r="C75" s="43"/>
      <c r="D75" s="51"/>
      <c r="E75" s="45"/>
      <c r="F75" s="45"/>
      <c r="G75" s="45"/>
      <c r="H75" s="46"/>
      <c r="I75" s="44"/>
      <c r="J75" s="45"/>
      <c r="K75" s="45"/>
      <c r="L75" s="45"/>
      <c r="M75" s="46"/>
      <c r="N75" s="61" t="s">
        <v>107</v>
      </c>
      <c r="O75" s="45"/>
      <c r="P75" s="43"/>
    </row>
    <row r="76" spans="1:16" s="35" customFormat="1" ht="13.5" customHeight="1">
      <c r="A76" s="58" t="s">
        <v>109</v>
      </c>
      <c r="B76" s="29"/>
      <c r="C76" s="43"/>
      <c r="D76" s="51">
        <f>+'[1] Charakteristiky'!D80</f>
        <v>11.5</v>
      </c>
      <c r="E76" s="52">
        <f>+'[1] Charakteristiky'!E80</f>
        <v>21.6</v>
      </c>
      <c r="F76" s="52">
        <f>+'[1] Charakteristiky'!F80</f>
        <v>23.3</v>
      </c>
      <c r="G76" s="52">
        <f>+'[1] Charakteristiky'!G80</f>
        <v>22.8</v>
      </c>
      <c r="H76" s="53">
        <f>+'[1] Charakteristiky'!H80</f>
        <v>22.5</v>
      </c>
      <c r="I76" s="54">
        <f>+'[1] Charakteristiky'!I80</f>
        <v>23.7</v>
      </c>
      <c r="J76" s="52">
        <f>+'[1] Charakteristiky'!J80</f>
        <v>25.1</v>
      </c>
      <c r="K76" s="52">
        <f>+'[1] Charakteristiky'!K80</f>
        <v>19.3</v>
      </c>
      <c r="L76" s="52">
        <f>+'[1] Charakteristiky'!L80</f>
        <v>14</v>
      </c>
      <c r="M76" s="53">
        <f>+'[1] Charakteristiky'!M80</f>
        <v>5.7</v>
      </c>
      <c r="N76" s="58" t="s">
        <v>108</v>
      </c>
      <c r="O76" s="45"/>
      <c r="P76" s="43"/>
    </row>
    <row r="77" spans="1:16" s="35" customFormat="1" ht="13.5" customHeight="1">
      <c r="A77" s="57" t="s">
        <v>110</v>
      </c>
      <c r="B77" s="29"/>
      <c r="C77" s="43"/>
      <c r="D77" s="51">
        <f>+'[1] Charakteristiky'!D81</f>
        <v>3.8</v>
      </c>
      <c r="E77" s="52">
        <f>+'[1] Charakteristiky'!E81</f>
        <v>9.2</v>
      </c>
      <c r="F77" s="52">
        <f>+'[1] Charakteristiky'!F81</f>
        <v>10.3</v>
      </c>
      <c r="G77" s="52">
        <f>+'[1] Charakteristiky'!G81</f>
        <v>15.1</v>
      </c>
      <c r="H77" s="53">
        <f>+'[1] Charakteristiky'!H81</f>
        <v>16.6</v>
      </c>
      <c r="I77" s="54">
        <f>+'[1] Charakteristiky'!I81</f>
        <v>27.8</v>
      </c>
      <c r="J77" s="52">
        <f>+'[1] Charakteristiky'!J81</f>
        <v>41.2</v>
      </c>
      <c r="K77" s="52">
        <f>+'[1] Charakteristiky'!K81</f>
        <v>50.1</v>
      </c>
      <c r="L77" s="52">
        <f>+'[1] Charakteristiky'!L81</f>
        <v>60.2</v>
      </c>
      <c r="M77" s="53">
        <f>+'[1] Charakteristiky'!M81</f>
        <v>57.7</v>
      </c>
      <c r="N77" s="58" t="s">
        <v>167</v>
      </c>
      <c r="O77" s="45"/>
      <c r="P77" s="43"/>
    </row>
    <row r="78" spans="1:16" s="35" customFormat="1" ht="13.5" customHeight="1">
      <c r="A78" s="57" t="s">
        <v>50</v>
      </c>
      <c r="B78" s="29"/>
      <c r="C78" s="43"/>
      <c r="D78" s="51">
        <f>+'[1] Charakteristiky'!D82</f>
        <v>14.6</v>
      </c>
      <c r="E78" s="52">
        <f>+'[1] Charakteristiky'!E82</f>
        <v>11.1</v>
      </c>
      <c r="F78" s="52">
        <f>+'[1] Charakteristiky'!F82</f>
        <v>12.4</v>
      </c>
      <c r="G78" s="52">
        <f>+'[1] Charakteristiky'!G82</f>
        <v>10.7</v>
      </c>
      <c r="H78" s="53">
        <f>+'[1] Charakteristiky'!H82</f>
        <v>9.3</v>
      </c>
      <c r="I78" s="54">
        <f>+'[1] Charakteristiky'!I82</f>
        <v>10.1</v>
      </c>
      <c r="J78" s="52">
        <f>+'[1] Charakteristiky'!J82</f>
        <v>15.8</v>
      </c>
      <c r="K78" s="52">
        <f>+'[1] Charakteristiky'!K82</f>
        <v>19.1</v>
      </c>
      <c r="L78" s="52">
        <f>+'[1] Charakteristiky'!L82</f>
        <v>16.3</v>
      </c>
      <c r="M78" s="53">
        <f>+'[1] Charakteristiky'!M82</f>
        <v>30.6</v>
      </c>
      <c r="N78" s="58" t="s">
        <v>86</v>
      </c>
      <c r="O78" s="45"/>
      <c r="P78" s="43"/>
    </row>
    <row r="79" spans="1:16" s="35" customFormat="1" ht="13.5" customHeight="1">
      <c r="A79" s="57" t="s">
        <v>51</v>
      </c>
      <c r="B79" s="29"/>
      <c r="C79" s="43"/>
      <c r="D79" s="51">
        <f>+'[1] Charakteristiky'!D83</f>
        <v>40.4</v>
      </c>
      <c r="E79" s="52">
        <f>+'[1] Charakteristiky'!E83</f>
        <v>12.3</v>
      </c>
      <c r="F79" s="52">
        <f>+'[1] Charakteristiky'!F83</f>
        <v>4.5</v>
      </c>
      <c r="G79" s="52">
        <f>+'[1] Charakteristiky'!G83</f>
        <v>2.4</v>
      </c>
      <c r="H79" s="53">
        <f>+'[1] Charakteristiky'!H83</f>
        <v>1.1</v>
      </c>
      <c r="I79" s="54">
        <f>+'[1] Charakteristiky'!I83</f>
        <v>0.8</v>
      </c>
      <c r="J79" s="52">
        <f>+'[1] Charakteristiky'!J83</f>
        <v>1.3</v>
      </c>
      <c r="K79" s="52">
        <f>+'[1] Charakteristiky'!K83</f>
        <v>0.5</v>
      </c>
      <c r="L79" s="52">
        <f>+'[1] Charakteristiky'!L83</f>
        <v>0</v>
      </c>
      <c r="M79" s="53">
        <f>+'[1] Charakteristiky'!M83</f>
        <v>0</v>
      </c>
      <c r="N79" s="58" t="s">
        <v>87</v>
      </c>
      <c r="O79" s="45"/>
      <c r="P79" s="43"/>
    </row>
    <row r="80" spans="1:16" s="35" customFormat="1" ht="13.5" customHeight="1">
      <c r="A80" s="57" t="s">
        <v>137</v>
      </c>
      <c r="B80" s="29"/>
      <c r="C80" s="43"/>
      <c r="D80" s="51">
        <f>+'[1] Charakteristiky'!D84</f>
        <v>0.3</v>
      </c>
      <c r="E80" s="52">
        <f>+'[1] Charakteristiky'!E84</f>
        <v>2.9</v>
      </c>
      <c r="F80" s="52">
        <f>+'[1] Charakteristiky'!F84</f>
        <v>2.1</v>
      </c>
      <c r="G80" s="52">
        <f>+'[1] Charakteristiky'!G84</f>
        <v>2.6</v>
      </c>
      <c r="H80" s="53">
        <f>+'[1] Charakteristiky'!H84</f>
        <v>1.9</v>
      </c>
      <c r="I80" s="54">
        <f>+'[1] Charakteristiky'!I84</f>
        <v>6</v>
      </c>
      <c r="J80" s="52">
        <f>+'[1] Charakteristiky'!J84</f>
        <v>6.6</v>
      </c>
      <c r="K80" s="52">
        <f>+'[1] Charakteristiky'!K84</f>
        <v>5.7</v>
      </c>
      <c r="L80" s="52">
        <f>+'[1] Charakteristiky'!L84</f>
        <v>4.6</v>
      </c>
      <c r="M80" s="53">
        <f>+'[1] Charakteristiky'!M84</f>
        <v>2.6</v>
      </c>
      <c r="N80" s="58" t="s">
        <v>113</v>
      </c>
      <c r="O80" s="45"/>
      <c r="P80" s="43"/>
    </row>
    <row r="81" spans="1:16" s="35" customFormat="1" ht="13.5" customHeight="1">
      <c r="A81" s="57" t="s">
        <v>138</v>
      </c>
      <c r="B81" s="29"/>
      <c r="C81" s="43"/>
      <c r="D81" s="51">
        <f>+'[1] Charakteristiky'!D85</f>
        <v>23.4</v>
      </c>
      <c r="E81" s="52">
        <f>+'[1] Charakteristiky'!E85</f>
        <v>37</v>
      </c>
      <c r="F81" s="52">
        <f>+'[1] Charakteristiky'!F85</f>
        <v>46.1</v>
      </c>
      <c r="G81" s="52">
        <f>+'[1] Charakteristiky'!G85</f>
        <v>45.4</v>
      </c>
      <c r="H81" s="53">
        <f>+'[1] Charakteristiky'!H85</f>
        <v>47.9</v>
      </c>
      <c r="I81" s="54">
        <f>+'[1] Charakteristiky'!I85</f>
        <v>30.9</v>
      </c>
      <c r="J81" s="52">
        <f>+'[1] Charakteristiky'!J85</f>
        <v>9.9</v>
      </c>
      <c r="K81" s="52">
        <f>+'[1] Charakteristiky'!K85</f>
        <v>5.1</v>
      </c>
      <c r="L81" s="52">
        <f>+'[1] Charakteristiky'!L85</f>
        <v>4.9</v>
      </c>
      <c r="M81" s="53">
        <f>+'[1] Charakteristiky'!M85</f>
        <v>2.8</v>
      </c>
      <c r="N81" s="58" t="s">
        <v>114</v>
      </c>
      <c r="O81" s="45"/>
      <c r="P81" s="43"/>
    </row>
    <row r="82" spans="1:16" s="35" customFormat="1" ht="13.5" customHeight="1">
      <c r="A82" s="57" t="s">
        <v>52</v>
      </c>
      <c r="B82" s="29"/>
      <c r="C82" s="43"/>
      <c r="D82" s="51">
        <f>+'[1] Charakteristiky'!D86</f>
        <v>3.8</v>
      </c>
      <c r="E82" s="52">
        <f>+'[1] Charakteristiky'!E86</f>
        <v>2.7</v>
      </c>
      <c r="F82" s="52">
        <f>+'[1] Charakteristiky'!F86</f>
        <v>0.7</v>
      </c>
      <c r="G82" s="52">
        <f>+'[1] Charakteristiky'!G86</f>
        <v>0.2</v>
      </c>
      <c r="H82" s="53">
        <f>+'[1] Charakteristiky'!H86</f>
        <v>0.5</v>
      </c>
      <c r="I82" s="54">
        <f>+'[1] Charakteristiky'!I86</f>
        <v>0.2</v>
      </c>
      <c r="J82" s="52">
        <f>+'[1] Charakteristiky'!J86</f>
        <v>0</v>
      </c>
      <c r="K82" s="52">
        <f>+'[1] Charakteristiky'!K86</f>
        <v>0</v>
      </c>
      <c r="L82" s="52">
        <f>+'[1] Charakteristiky'!L86</f>
        <v>0</v>
      </c>
      <c r="M82" s="53">
        <f>+'[1] Charakteristiky'!M86</f>
        <v>0</v>
      </c>
      <c r="N82" s="58" t="s">
        <v>104</v>
      </c>
      <c r="O82" s="45"/>
      <c r="P82" s="43"/>
    </row>
    <row r="83" spans="1:16" s="35" customFormat="1" ht="13.5" customHeight="1">
      <c r="A83" s="58" t="s">
        <v>53</v>
      </c>
      <c r="B83" s="29"/>
      <c r="C83" s="43"/>
      <c r="D83" s="51">
        <f>+'[1] Charakteristiky'!D87</f>
        <v>2.2</v>
      </c>
      <c r="E83" s="52">
        <f>+'[1] Charakteristiky'!E87</f>
        <v>3.2</v>
      </c>
      <c r="F83" s="52">
        <f>+'[1] Charakteristiky'!F87</f>
        <v>0.7</v>
      </c>
      <c r="G83" s="52">
        <f>+'[1] Charakteristiky'!G87</f>
        <v>0.8</v>
      </c>
      <c r="H83" s="53">
        <f>+'[1] Charakteristiky'!H87</f>
        <v>0.2</v>
      </c>
      <c r="I83" s="54">
        <f>+'[1] Charakteristiky'!I87</f>
        <v>0.6</v>
      </c>
      <c r="J83" s="52">
        <f>+'[1] Charakteristiky'!J87</f>
        <v>0</v>
      </c>
      <c r="K83" s="52">
        <f>+'[1] Charakteristiky'!K87</f>
        <v>0.2</v>
      </c>
      <c r="L83" s="52">
        <f>+'[1] Charakteristiky'!L87</f>
        <v>0</v>
      </c>
      <c r="M83" s="53">
        <f>+'[1] Charakteristiky'!M87</f>
        <v>0.6</v>
      </c>
      <c r="N83" s="58" t="s">
        <v>88</v>
      </c>
      <c r="O83" s="45"/>
      <c r="P83" s="43"/>
    </row>
    <row r="84" spans="1:16" s="35" customFormat="1" ht="18" customHeight="1">
      <c r="A84" s="61" t="s">
        <v>54</v>
      </c>
      <c r="B84" s="45"/>
      <c r="C84" s="46"/>
      <c r="D84" s="51"/>
      <c r="E84" s="45"/>
      <c r="F84" s="45"/>
      <c r="G84" s="45"/>
      <c r="H84" s="46"/>
      <c r="I84" s="44"/>
      <c r="J84" s="45"/>
      <c r="K84" s="45"/>
      <c r="L84" s="45"/>
      <c r="M84" s="46"/>
      <c r="N84" s="61" t="s">
        <v>125</v>
      </c>
      <c r="O84" s="45"/>
      <c r="P84" s="46"/>
    </row>
    <row r="85" spans="1:16" s="35" customFormat="1" ht="13.5" customHeight="1">
      <c r="A85" s="58" t="s">
        <v>1</v>
      </c>
      <c r="B85" s="65"/>
      <c r="C85" s="46"/>
      <c r="D85" s="51">
        <f>+'[1] Charakteristiky'!D71</f>
        <v>0.7</v>
      </c>
      <c r="E85" s="52">
        <f>+'[1] Charakteristiky'!E71</f>
        <v>0.9</v>
      </c>
      <c r="F85" s="52">
        <f>+'[1] Charakteristiky'!F71</f>
        <v>1</v>
      </c>
      <c r="G85" s="52">
        <f>+'[1] Charakteristiky'!G71</f>
        <v>1.7</v>
      </c>
      <c r="H85" s="53">
        <f>+'[1] Charakteristiky'!H71</f>
        <v>1.5</v>
      </c>
      <c r="I85" s="54">
        <f>+'[1] Charakteristiky'!I71</f>
        <v>2.4</v>
      </c>
      <c r="J85" s="52">
        <f>+'[1] Charakteristiky'!J71</f>
        <v>5.3</v>
      </c>
      <c r="K85" s="52">
        <f>+'[1] Charakteristiky'!K71</f>
        <v>7.2</v>
      </c>
      <c r="L85" s="52">
        <f>+'[1] Charakteristiky'!L71</f>
        <v>8.5</v>
      </c>
      <c r="M85" s="53">
        <f>+'[1] Charakteristiky'!M71</f>
        <v>17.6</v>
      </c>
      <c r="N85" s="58" t="s">
        <v>168</v>
      </c>
      <c r="O85" s="65"/>
      <c r="P85" s="46"/>
    </row>
    <row r="86" spans="1:16" s="35" customFormat="1" ht="13.5" customHeight="1">
      <c r="A86" s="58" t="s">
        <v>178</v>
      </c>
      <c r="B86" s="65"/>
      <c r="C86" s="46"/>
      <c r="D86" s="51">
        <f>+'[1] Charakteristiky'!D72</f>
        <v>1.5</v>
      </c>
      <c r="E86" s="52">
        <f>+'[1] Charakteristiky'!E72</f>
        <v>1.8</v>
      </c>
      <c r="F86" s="52">
        <f>+'[1] Charakteristiky'!F72</f>
        <v>3.1</v>
      </c>
      <c r="G86" s="52">
        <f>+'[1] Charakteristiky'!G72</f>
        <v>2.6</v>
      </c>
      <c r="H86" s="53">
        <f>+'[1] Charakteristiky'!H72</f>
        <v>3.6</v>
      </c>
      <c r="I86" s="54">
        <f>+'[1] Charakteristiky'!I72</f>
        <v>7.7</v>
      </c>
      <c r="J86" s="52">
        <f>+'[1] Charakteristiky'!J72</f>
        <v>13.2</v>
      </c>
      <c r="K86" s="52">
        <f>+'[1] Charakteristiky'!K72</f>
        <v>18.4</v>
      </c>
      <c r="L86" s="52">
        <f>+'[1] Charakteristiky'!L72</f>
        <v>19.6</v>
      </c>
      <c r="M86" s="53">
        <f>+'[1] Charakteristiky'!M72</f>
        <v>34.4</v>
      </c>
      <c r="N86" s="58" t="s">
        <v>169</v>
      </c>
      <c r="O86" s="65"/>
      <c r="P86" s="46"/>
    </row>
    <row r="87" spans="1:16" s="35" customFormat="1" ht="13.5" customHeight="1">
      <c r="A87" s="58" t="s">
        <v>179</v>
      </c>
      <c r="B87" s="65"/>
      <c r="C87" s="46"/>
      <c r="D87" s="51">
        <f>+'[1] Charakteristiky'!D73</f>
        <v>3.8</v>
      </c>
      <c r="E87" s="52">
        <f>+'[1] Charakteristiky'!E73</f>
        <v>1.4</v>
      </c>
      <c r="F87" s="52">
        <f>+'[1] Charakteristiky'!F73</f>
        <v>4.3</v>
      </c>
      <c r="G87" s="52">
        <f>+'[1] Charakteristiky'!G73</f>
        <v>5.1</v>
      </c>
      <c r="H87" s="53">
        <f>+'[1] Charakteristiky'!H73</f>
        <v>6.6</v>
      </c>
      <c r="I87" s="54">
        <f>+'[1] Charakteristiky'!I73</f>
        <v>10.8</v>
      </c>
      <c r="J87" s="52">
        <f>+'[1] Charakteristiky'!J73</f>
        <v>18.9</v>
      </c>
      <c r="K87" s="52">
        <f>+'[1] Charakteristiky'!K73</f>
        <v>23.2</v>
      </c>
      <c r="L87" s="52">
        <f>+'[1] Charakteristiky'!L73</f>
        <v>23</v>
      </c>
      <c r="M87" s="53">
        <f>+'[1] Charakteristiky'!M73</f>
        <v>20.3</v>
      </c>
      <c r="N87" s="58" t="s">
        <v>170</v>
      </c>
      <c r="O87" s="65"/>
      <c r="P87" s="46"/>
    </row>
    <row r="88" spans="1:16" s="35" customFormat="1" ht="13.5" customHeight="1">
      <c r="A88" s="58" t="s">
        <v>180</v>
      </c>
      <c r="B88" s="65"/>
      <c r="C88" s="46"/>
      <c r="D88" s="51">
        <f>+'[1] Charakteristiky'!D74</f>
        <v>0.3</v>
      </c>
      <c r="E88" s="52">
        <f>+'[1] Charakteristiky'!E74</f>
        <v>4.8</v>
      </c>
      <c r="F88" s="52">
        <f>+'[1] Charakteristiky'!F74</f>
        <v>2.8</v>
      </c>
      <c r="G88" s="52">
        <f>+'[1] Charakteristiky'!G74</f>
        <v>3.1</v>
      </c>
      <c r="H88" s="53">
        <f>+'[1] Charakteristiky'!H74</f>
        <v>2.8</v>
      </c>
      <c r="I88" s="54">
        <f>+'[1] Charakteristiky'!I74</f>
        <v>3.9</v>
      </c>
      <c r="J88" s="52">
        <f>+'[1] Charakteristiky'!J74</f>
        <v>4.4</v>
      </c>
      <c r="K88" s="52">
        <f>+'[1] Charakteristiky'!K74</f>
        <v>5</v>
      </c>
      <c r="L88" s="52">
        <f>+'[1] Charakteristiky'!L74</f>
        <v>4.6</v>
      </c>
      <c r="M88" s="53">
        <f>+'[1] Charakteristiky'!M74</f>
        <v>3.7</v>
      </c>
      <c r="N88" s="58" t="s">
        <v>171</v>
      </c>
      <c r="O88" s="65"/>
      <c r="P88" s="46"/>
    </row>
    <row r="89" spans="1:16" s="35" customFormat="1" ht="13.5" customHeight="1">
      <c r="A89" s="58" t="s">
        <v>181</v>
      </c>
      <c r="B89" s="65"/>
      <c r="C89" s="46"/>
      <c r="D89" s="51">
        <f>+'[1] Charakteristiky'!D75</f>
        <v>6.3</v>
      </c>
      <c r="E89" s="52">
        <f>+'[1] Charakteristiky'!E75</f>
        <v>9.8</v>
      </c>
      <c r="F89" s="52">
        <f>+'[1] Charakteristiky'!F75</f>
        <v>6.5</v>
      </c>
      <c r="G89" s="52">
        <f>+'[1] Charakteristiky'!G75</f>
        <v>7.2</v>
      </c>
      <c r="H89" s="53">
        <f>+'[1] Charakteristiky'!H75</f>
        <v>6.4</v>
      </c>
      <c r="I89" s="54">
        <f>+'[1] Charakteristiky'!I75</f>
        <v>6.9</v>
      </c>
      <c r="J89" s="52">
        <f>+'[1] Charakteristiky'!J75</f>
        <v>6.3</v>
      </c>
      <c r="K89" s="52">
        <f>+'[1] Charakteristiky'!K75</f>
        <v>7.4</v>
      </c>
      <c r="L89" s="52">
        <f>+'[1] Charakteristiky'!L75</f>
        <v>9.2</v>
      </c>
      <c r="M89" s="53">
        <f>+'[1] Charakteristiky'!M75</f>
        <v>6.1</v>
      </c>
      <c r="N89" s="58" t="s">
        <v>172</v>
      </c>
      <c r="O89" s="65"/>
      <c r="P89" s="46"/>
    </row>
    <row r="90" spans="1:16" s="35" customFormat="1" ht="13.5" customHeight="1">
      <c r="A90" s="58" t="s">
        <v>182</v>
      </c>
      <c r="B90" s="65"/>
      <c r="C90" s="46"/>
      <c r="D90" s="51"/>
      <c r="E90" s="52"/>
      <c r="F90" s="52"/>
      <c r="G90" s="52"/>
      <c r="H90" s="53"/>
      <c r="I90" s="54"/>
      <c r="J90" s="52"/>
      <c r="K90" s="52"/>
      <c r="L90" s="52"/>
      <c r="M90" s="53"/>
      <c r="N90" s="58" t="s">
        <v>173</v>
      </c>
      <c r="O90" s="65"/>
      <c r="P90" s="46"/>
    </row>
    <row r="91" spans="1:16" s="35" customFormat="1" ht="13.5" customHeight="1">
      <c r="A91" s="58" t="s">
        <v>183</v>
      </c>
      <c r="B91" s="65"/>
      <c r="C91" s="46"/>
      <c r="D91" s="51">
        <f>+'[1] Charakteristiky'!D76</f>
        <v>0.8</v>
      </c>
      <c r="E91" s="52">
        <f>+'[1] Charakteristiky'!E76</f>
        <v>2.2</v>
      </c>
      <c r="F91" s="52">
        <f>+'[1] Charakteristiky'!F76</f>
        <v>0.6</v>
      </c>
      <c r="G91" s="52">
        <f>+'[1] Charakteristiky'!G76</f>
        <v>0.9</v>
      </c>
      <c r="H91" s="53">
        <f>+'[1] Charakteristiky'!H76</f>
        <v>0.7</v>
      </c>
      <c r="I91" s="54">
        <f>+'[1] Charakteristiky'!I76</f>
        <v>1.5</v>
      </c>
      <c r="J91" s="52">
        <f>+'[1] Charakteristiky'!J76</f>
        <v>1.3</v>
      </c>
      <c r="K91" s="52">
        <f>+'[1] Charakteristiky'!K76</f>
        <v>0.9</v>
      </c>
      <c r="L91" s="52">
        <f>+'[1] Charakteristiky'!L76</f>
        <v>1</v>
      </c>
      <c r="M91" s="53">
        <f>+'[1] Charakteristiky'!M76</f>
        <v>1.3</v>
      </c>
      <c r="N91" s="58" t="s">
        <v>174</v>
      </c>
      <c r="O91" s="65"/>
      <c r="P91" s="46"/>
    </row>
    <row r="92" spans="1:16" s="35" customFormat="1" ht="13.5" customHeight="1">
      <c r="A92" s="58" t="s">
        <v>184</v>
      </c>
      <c r="B92" s="65"/>
      <c r="C92" s="46"/>
      <c r="D92" s="51">
        <f>+'[1] Charakteristiky'!D77</f>
        <v>7.7</v>
      </c>
      <c r="E92" s="52">
        <f>+'[1] Charakteristiky'!E77</f>
        <v>10.5</v>
      </c>
      <c r="F92" s="52">
        <f>+'[1] Charakteristiky'!F77</f>
        <v>14.1</v>
      </c>
      <c r="G92" s="52">
        <f>+'[1] Charakteristiky'!G77</f>
        <v>17.2</v>
      </c>
      <c r="H92" s="53">
        <f>+'[1] Charakteristiky'!H77</f>
        <v>15.9</v>
      </c>
      <c r="I92" s="54">
        <f>+'[1] Charakteristiky'!I77</f>
        <v>16.1</v>
      </c>
      <c r="J92" s="52">
        <f>+'[1] Charakteristiky'!J77</f>
        <v>21</v>
      </c>
      <c r="K92" s="52">
        <f>+'[1] Charakteristiky'!K77</f>
        <v>16</v>
      </c>
      <c r="L92" s="52">
        <f>+'[1] Charakteristiky'!L77</f>
        <v>15.6</v>
      </c>
      <c r="M92" s="53">
        <f>+'[1] Charakteristiky'!M77</f>
        <v>8.3</v>
      </c>
      <c r="N92" s="58" t="s">
        <v>175</v>
      </c>
      <c r="O92" s="65"/>
      <c r="P92" s="46"/>
    </row>
    <row r="93" spans="1:16" s="35" customFormat="1" ht="13.5" customHeight="1">
      <c r="A93" s="58" t="s">
        <v>185</v>
      </c>
      <c r="B93" s="65"/>
      <c r="C93" s="46"/>
      <c r="D93" s="51">
        <f>+'[1] Charakteristiky'!D78</f>
        <v>4.8</v>
      </c>
      <c r="E93" s="52">
        <f>+'[1] Charakteristiky'!E78</f>
        <v>7.6</v>
      </c>
      <c r="F93" s="52">
        <f>+'[1] Charakteristiky'!F78</f>
        <v>9.6</v>
      </c>
      <c r="G93" s="52">
        <f>+'[1] Charakteristiky'!G78</f>
        <v>8.7</v>
      </c>
      <c r="H93" s="53">
        <f>+'[1] Charakteristiky'!H78</f>
        <v>8.6</v>
      </c>
      <c r="I93" s="54">
        <f>+'[1] Charakteristiky'!I78</f>
        <v>9.5</v>
      </c>
      <c r="J93" s="52">
        <f>+'[1] Charakteristiky'!J78</f>
        <v>9.5</v>
      </c>
      <c r="K93" s="52">
        <f>+'[1] Charakteristiky'!K78</f>
        <v>8.8</v>
      </c>
      <c r="L93" s="52">
        <f>+'[1] Charakteristiky'!L78</f>
        <v>5.5</v>
      </c>
      <c r="M93" s="53">
        <f>+'[1] Charakteristiky'!M78</f>
        <v>2.1</v>
      </c>
      <c r="N93" s="58" t="s">
        <v>176</v>
      </c>
      <c r="O93" s="65"/>
      <c r="P93" s="46"/>
    </row>
    <row r="94" spans="1:16" s="35" customFormat="1" ht="13.5" customHeight="1">
      <c r="A94" s="58" t="s">
        <v>2</v>
      </c>
      <c r="B94" s="65"/>
      <c r="C94" s="46"/>
      <c r="D94" s="51">
        <f>+'[1] Charakteristiky'!D79</f>
        <v>4</v>
      </c>
      <c r="E94" s="52">
        <f>+'[1] Charakteristiky'!E79</f>
        <v>2.8</v>
      </c>
      <c r="F94" s="52">
        <f>+'[1] Charakteristiky'!F79</f>
        <v>4</v>
      </c>
      <c r="G94" s="52">
        <f>+'[1] Charakteristiky'!G79</f>
        <v>1.7</v>
      </c>
      <c r="H94" s="53">
        <f>+'[1] Charakteristiky'!H79</f>
        <v>2.1</v>
      </c>
      <c r="I94" s="54">
        <f>+'[1] Charakteristiky'!I79</f>
        <v>2.3</v>
      </c>
      <c r="J94" s="52">
        <f>+'[1] Charakteristiky'!J79</f>
        <v>1.9</v>
      </c>
      <c r="K94" s="52">
        <f>+'[1] Charakteristiky'!K79</f>
        <v>0.8</v>
      </c>
      <c r="L94" s="52">
        <f>+'[1] Charakteristiky'!L79</f>
        <v>2.2</v>
      </c>
      <c r="M94" s="53">
        <f>+'[1] Charakteristiky'!M79</f>
        <v>0.2</v>
      </c>
      <c r="N94" s="58" t="s">
        <v>177</v>
      </c>
      <c r="O94" s="65"/>
      <c r="P94" s="46"/>
    </row>
    <row r="95" spans="1:16" s="69" customFormat="1" ht="13.5" customHeight="1">
      <c r="A95" s="58" t="s">
        <v>94</v>
      </c>
      <c r="B95" s="65"/>
      <c r="C95" s="46"/>
      <c r="D95" s="51">
        <f>+'[1] Charakteristiky'!D70</f>
        <v>70.1</v>
      </c>
      <c r="E95" s="66">
        <f>+'[1] Charakteristiky'!E70</f>
        <v>58.1</v>
      </c>
      <c r="F95" s="66">
        <f>+'[1] Charakteristiky'!F70</f>
        <v>54</v>
      </c>
      <c r="G95" s="66">
        <f>+'[1] Charakteristiky'!G70</f>
        <v>51.3</v>
      </c>
      <c r="H95" s="67">
        <f>+'[1] Charakteristiky'!H70</f>
        <v>51.6</v>
      </c>
      <c r="I95" s="68">
        <f>+'[1] Charakteristiky'!I70</f>
        <v>38.4</v>
      </c>
      <c r="J95" s="66">
        <f>+'[1] Charakteristiky'!J70</f>
        <v>17.9</v>
      </c>
      <c r="K95" s="66">
        <f>+'[1] Charakteristiky'!K70</f>
        <v>11.5</v>
      </c>
      <c r="L95" s="66">
        <f>+'[1] Charakteristiky'!L70</f>
        <v>9.5</v>
      </c>
      <c r="M95" s="67">
        <f>+'[1] Charakteristiky'!M70</f>
        <v>6</v>
      </c>
      <c r="N95" s="58" t="s">
        <v>95</v>
      </c>
      <c r="O95" s="65"/>
      <c r="P95" s="46"/>
    </row>
    <row r="96" spans="1:16" s="69" customFormat="1" ht="8.25" customHeight="1">
      <c r="A96" s="70"/>
      <c r="B96" s="71"/>
      <c r="C96" s="72"/>
      <c r="D96" s="73"/>
      <c r="E96" s="74"/>
      <c r="F96" s="74"/>
      <c r="G96" s="74"/>
      <c r="H96" s="75"/>
      <c r="I96" s="73"/>
      <c r="J96" s="74"/>
      <c r="K96" s="74"/>
      <c r="L96" s="74"/>
      <c r="M96" s="75"/>
      <c r="N96" s="70"/>
      <c r="O96" s="71"/>
      <c r="P96" s="72"/>
    </row>
    <row r="97" s="69" customFormat="1" ht="10.5" customHeight="1"/>
    <row r="98" spans="1:14" s="69" customFormat="1" ht="15">
      <c r="A98" s="77" t="s">
        <v>143</v>
      </c>
      <c r="B98" s="78"/>
      <c r="C98" s="78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79" t="s">
        <v>144</v>
      </c>
    </row>
    <row r="99" s="69" customFormat="1" ht="12.75"/>
    <row r="100" s="69" customFormat="1" ht="12.75"/>
    <row r="101" s="69" customFormat="1" ht="12.75"/>
  </sheetData>
  <sheetProtection/>
  <mergeCells count="4">
    <mergeCell ref="A5:C7"/>
    <mergeCell ref="D5:H5"/>
    <mergeCell ref="N5:P7"/>
    <mergeCell ref="I5:M5"/>
  </mergeCells>
  <printOptions horizontalCentered="1"/>
  <pageMargins left="0.7480314960629921" right="0.7480314960629921" top="0.3937007874015748" bottom="0.1968503937007874" header="0" footer="0"/>
  <pageSetup horizontalDpi="600" verticalDpi="600" orientation="landscape" pageOrder="overThenDown" paperSize="9" scale="72" r:id="rId1"/>
  <rowBreaks count="1" manualBreakCount="1">
    <brk id="51" max="255" man="1"/>
  </rowBreaks>
  <ignoredErrors>
    <ignoredError sqref="B10:B27 O10:O14 O16:O20 O22:O27" numberStoredAsText="1"/>
    <ignoredError sqref="N6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Dvornakova</dc:creator>
  <cp:keywords/>
  <dc:description/>
  <cp:lastModifiedBy>dvornakova1582</cp:lastModifiedBy>
  <cp:lastPrinted>2014-05-23T12:39:56Z</cp:lastPrinted>
  <dcterms:created xsi:type="dcterms:W3CDTF">2006-07-27T08:20:35Z</dcterms:created>
  <dcterms:modified xsi:type="dcterms:W3CDTF">2014-05-23T12:40:00Z</dcterms:modified>
  <cp:category/>
  <cp:version/>
  <cp:contentType/>
  <cp:contentStatus/>
</cp:coreProperties>
</file>