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25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<sst xmlns="http://schemas.openxmlformats.org/spreadsheetml/2006/main" count="106" uniqueCount="42">
  <si>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Trvale</t>
  </si>
  <si>
    <t>byty</t>
  </si>
  <si>
    <t>Byty v domech celkem</t>
  </si>
  <si>
    <t xml:space="preserve">  III. kategorie</t>
  </si>
  <si>
    <t xml:space="preserve">  nezjištěno</t>
  </si>
  <si>
    <t xml:space="preserve">  1 obytná místnost</t>
  </si>
  <si>
    <t xml:space="preserve">  2 pokoje</t>
  </si>
  <si>
    <t xml:space="preserve">  3 pokoje</t>
  </si>
  <si>
    <t xml:space="preserve">  4 pokoje</t>
  </si>
  <si>
    <t xml:space="preserve">  5+ pokojů</t>
  </si>
  <si>
    <t>obydlené</t>
  </si>
  <si>
    <t xml:space="preserve">  II. kategorie</t>
  </si>
  <si>
    <t xml:space="preserve">  IV. kategorie</t>
  </si>
  <si>
    <t xml:space="preserve">  I. kategorie</t>
  </si>
  <si>
    <t>z toho podle právního důvodu užívání bytu</t>
  </si>
  <si>
    <t xml:space="preserve">  v tom podle kategorie:</t>
  </si>
  <si>
    <t xml:space="preserve">  v tom podle velikosti:</t>
  </si>
  <si>
    <t>ve vlastním</t>
  </si>
  <si>
    <t>v osobním</t>
  </si>
  <si>
    <t>vlastnictví</t>
  </si>
  <si>
    <t>bezplatné</t>
  </si>
  <si>
    <t>užívání</t>
  </si>
  <si>
    <t>nájemní</t>
  </si>
  <si>
    <t>družstevní</t>
  </si>
  <si>
    <t>právn. os.</t>
  </si>
  <si>
    <t>za úč. priv.</t>
  </si>
  <si>
    <t>služební</t>
  </si>
  <si>
    <t>domě</t>
  </si>
  <si>
    <t>domovn.</t>
  </si>
  <si>
    <t xml:space="preserve"> - </t>
  </si>
  <si>
    <t>z úhrnu byty podle vlastníka domu</t>
  </si>
  <si>
    <t xml:space="preserve">  soukromá fyzická osoba</t>
  </si>
  <si>
    <t xml:space="preserve">  obec, stát</t>
  </si>
  <si>
    <t xml:space="preserve">  stavební bytové družstvo</t>
  </si>
  <si>
    <t xml:space="preserve">  práv. osoba za úč. privat.</t>
  </si>
  <si>
    <t xml:space="preserve">  jiná právnická osoba</t>
  </si>
  <si>
    <t xml:space="preserve">  kombinace vlastníků</t>
  </si>
  <si>
    <t xml:space="preserve">  ostatní a nezjištěno</t>
  </si>
  <si>
    <t>Tab. 9 Trvale obydlené byty podle právního důvodu užívání bytu, druhu domu, velikosti a kategorie bytu</t>
  </si>
  <si>
    <t>byty v rodinných domech</t>
  </si>
  <si>
    <t>byty v bytových domech</t>
  </si>
  <si>
    <t>byty v ostatních budovách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</si>
</sst>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0" fontId="1" fillId="0" borderId="5" xfId="0" applyFont="1" applyBorder="1" applyAlignment="1" quotePrefix="1">
      <alignment/>
    </xf>
    <xf numFmtId="0" fontId="1" fillId="0" borderId="8" xfId="0" applyFont="1" applyBorder="1" applyAlignment="1" quotePrefix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6" xfId="0" applyFont="1" applyBorder="1" applyAlignment="1" quotePrefix="1">
      <alignment horizontal="right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 quotePrefix="1">
      <alignment horizontal="right"/>
    </xf>
    <xf numFmtId="0" fontId="1" fillId="0" borderId="7" xfId="0" applyFont="1" applyBorder="1" applyAlignment="1" quotePrefix="1">
      <alignment horizontal="right"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9.25390625" style="0" customWidth="1"/>
    <col min="2" max="2" width="9.25390625" style="0" customWidth="1"/>
    <col min="3" max="3" width="9.00390625" style="0" customWidth="1"/>
    <col min="4" max="4" width="8.875" style="0" customWidth="1"/>
    <col min="5" max="9" width="8.625" style="0" customWidth="1"/>
    <col min="10" max="10" width="5.875" style="0" customWidth="1"/>
  </cols>
  <sheetData>
    <row r="1" ht="12.75">
      <c r="A1" t="s">
        <v>38</v>
      </c>
    </row>
    <row r="3" spans="1:9" ht="12.75">
      <c r="A3" s="1"/>
      <c r="B3" s="11" t="s">
        <v>0</v>
      </c>
      <c r="C3" s="31" t="s">
        <v>14</v>
      </c>
      <c r="D3" s="32"/>
      <c r="E3" s="32"/>
      <c r="F3" s="32"/>
      <c r="G3" s="32"/>
      <c r="H3" s="32"/>
      <c r="I3" s="33"/>
    </row>
    <row r="4" spans="1:9" ht="12.75">
      <c r="A4" s="4"/>
      <c r="B4" s="12" t="s">
        <v>10</v>
      </c>
      <c r="C4" s="14" t="s">
        <v>17</v>
      </c>
      <c r="D4" s="11" t="s">
        <v>18</v>
      </c>
      <c r="E4" s="10" t="s">
        <v>20</v>
      </c>
      <c r="F4" s="11" t="s">
        <v>22</v>
      </c>
      <c r="G4" s="10" t="s">
        <v>23</v>
      </c>
      <c r="H4" s="11" t="s">
        <v>24</v>
      </c>
      <c r="I4" s="15" t="s">
        <v>28</v>
      </c>
    </row>
    <row r="5" spans="1:9" ht="12.75">
      <c r="A5" s="6"/>
      <c r="B5" s="13" t="s">
        <v>1</v>
      </c>
      <c r="C5" s="16" t="s">
        <v>27</v>
      </c>
      <c r="D5" s="13" t="s">
        <v>19</v>
      </c>
      <c r="E5" s="17" t="s">
        <v>21</v>
      </c>
      <c r="F5" s="18"/>
      <c r="G5" s="19"/>
      <c r="H5" s="13" t="s">
        <v>25</v>
      </c>
      <c r="I5" s="20" t="s">
        <v>26</v>
      </c>
    </row>
    <row r="6" spans="1:9" ht="12.75">
      <c r="A6" s="2" t="s">
        <v>2</v>
      </c>
      <c r="B6" s="1">
        <v>3827678</v>
      </c>
      <c r="C6" s="2">
        <v>1371684</v>
      </c>
      <c r="D6" s="3">
        <v>421654</v>
      </c>
      <c r="E6" s="2">
        <v>173656</v>
      </c>
      <c r="F6" s="3">
        <v>1092950</v>
      </c>
      <c r="G6" s="2">
        <v>548812</v>
      </c>
      <c r="H6" s="3">
        <v>103216</v>
      </c>
      <c r="I6" s="2">
        <v>18100</v>
      </c>
    </row>
    <row r="7" spans="1:9" ht="12.75">
      <c r="A7" s="5" t="s">
        <v>15</v>
      </c>
      <c r="B7" s="4"/>
      <c r="C7" s="5"/>
      <c r="D7" s="9"/>
      <c r="E7" s="5"/>
      <c r="F7" s="9"/>
      <c r="G7" s="5"/>
      <c r="H7" s="9"/>
      <c r="I7" s="5"/>
    </row>
    <row r="8" spans="1:9" ht="12.75">
      <c r="A8" s="22" t="s">
        <v>13</v>
      </c>
      <c r="B8" s="4">
        <v>3385965</v>
      </c>
      <c r="C8" s="5">
        <v>1138374</v>
      </c>
      <c r="D8" s="9">
        <v>405738</v>
      </c>
      <c r="E8" s="5">
        <v>136278</v>
      </c>
      <c r="F8" s="9">
        <v>972537</v>
      </c>
      <c r="G8" s="5">
        <v>542022</v>
      </c>
      <c r="H8" s="9">
        <v>101872</v>
      </c>
      <c r="I8" s="5">
        <v>16100</v>
      </c>
    </row>
    <row r="9" spans="1:9" ht="12.75">
      <c r="A9" s="22" t="s">
        <v>11</v>
      </c>
      <c r="B9" s="4">
        <v>284854</v>
      </c>
      <c r="C9" s="5">
        <v>146687</v>
      </c>
      <c r="D9" s="9">
        <v>13793</v>
      </c>
      <c r="E9" s="5">
        <v>22225</v>
      </c>
      <c r="F9" s="9">
        <v>84404</v>
      </c>
      <c r="G9" s="5">
        <v>6102</v>
      </c>
      <c r="H9" s="9">
        <v>984</v>
      </c>
      <c r="I9" s="5">
        <v>1447</v>
      </c>
    </row>
    <row r="10" spans="1:9" ht="12.75">
      <c r="A10" s="22" t="s">
        <v>3</v>
      </c>
      <c r="B10" s="4">
        <v>75518</v>
      </c>
      <c r="C10" s="5">
        <v>43648</v>
      </c>
      <c r="D10" s="9">
        <v>668</v>
      </c>
      <c r="E10" s="5">
        <v>9140</v>
      </c>
      <c r="F10" s="9">
        <v>18264</v>
      </c>
      <c r="G10" s="27" t="s">
        <v>29</v>
      </c>
      <c r="H10" s="9">
        <v>78</v>
      </c>
      <c r="I10" s="5">
        <v>274</v>
      </c>
    </row>
    <row r="11" spans="1:9" ht="12.75">
      <c r="A11" s="22" t="s">
        <v>12</v>
      </c>
      <c r="B11" s="4">
        <v>51613</v>
      </c>
      <c r="C11" s="5">
        <v>33389</v>
      </c>
      <c r="D11" s="9">
        <v>191</v>
      </c>
      <c r="E11" s="5">
        <v>5391</v>
      </c>
      <c r="F11" s="9">
        <v>9902</v>
      </c>
      <c r="G11" s="27" t="s">
        <v>29</v>
      </c>
      <c r="H11" s="9">
        <v>11</v>
      </c>
      <c r="I11" s="5">
        <v>127</v>
      </c>
    </row>
    <row r="12" spans="1:9" ht="12.75">
      <c r="A12" s="22" t="s">
        <v>4</v>
      </c>
      <c r="B12" s="4">
        <v>29728</v>
      </c>
      <c r="C12" s="5">
        <v>9586</v>
      </c>
      <c r="D12" s="9">
        <v>1264</v>
      </c>
      <c r="E12" s="5">
        <v>622</v>
      </c>
      <c r="F12" s="9">
        <v>7843</v>
      </c>
      <c r="G12" s="5">
        <v>688</v>
      </c>
      <c r="H12" s="9">
        <v>271</v>
      </c>
      <c r="I12" s="5">
        <v>152</v>
      </c>
    </row>
    <row r="13" spans="1:9" ht="12.75">
      <c r="A13" s="5" t="s">
        <v>16</v>
      </c>
      <c r="B13" s="4"/>
      <c r="C13" s="5"/>
      <c r="D13" s="9"/>
      <c r="E13" s="5"/>
      <c r="F13" s="9"/>
      <c r="G13" s="5"/>
      <c r="H13" s="9"/>
      <c r="I13" s="5"/>
    </row>
    <row r="14" spans="1:9" ht="12.75">
      <c r="A14" s="22" t="s">
        <v>5</v>
      </c>
      <c r="B14" s="4">
        <v>522101</v>
      </c>
      <c r="C14" s="5">
        <v>66778</v>
      </c>
      <c r="D14" s="9">
        <v>56450</v>
      </c>
      <c r="E14" s="5">
        <v>21491</v>
      </c>
      <c r="F14" s="9">
        <v>279801</v>
      </c>
      <c r="G14" s="5">
        <v>61507</v>
      </c>
      <c r="H14" s="9">
        <v>16309</v>
      </c>
      <c r="I14" s="5">
        <v>2880</v>
      </c>
    </row>
    <row r="15" spans="1:9" ht="12.75">
      <c r="A15" s="22" t="s">
        <v>6</v>
      </c>
      <c r="B15" s="4">
        <v>1171440</v>
      </c>
      <c r="C15" s="5">
        <v>288422</v>
      </c>
      <c r="D15" s="9">
        <v>167779</v>
      </c>
      <c r="E15" s="5">
        <v>65306</v>
      </c>
      <c r="F15" s="9">
        <v>420647</v>
      </c>
      <c r="G15" s="5">
        <v>151091</v>
      </c>
      <c r="H15" s="9">
        <v>40805</v>
      </c>
      <c r="I15" s="5">
        <v>6782</v>
      </c>
    </row>
    <row r="16" spans="1:9" ht="12.75">
      <c r="A16" s="22" t="s">
        <v>7</v>
      </c>
      <c r="B16" s="4">
        <v>1358867</v>
      </c>
      <c r="C16" s="5">
        <v>433330</v>
      </c>
      <c r="D16" s="9">
        <v>171494</v>
      </c>
      <c r="E16" s="5">
        <v>58616</v>
      </c>
      <c r="F16" s="9">
        <v>326756</v>
      </c>
      <c r="G16" s="5">
        <v>293277</v>
      </c>
      <c r="H16" s="9">
        <v>40692</v>
      </c>
      <c r="I16" s="5">
        <v>6871</v>
      </c>
    </row>
    <row r="17" spans="1:9" ht="12.75">
      <c r="A17" s="22" t="s">
        <v>8</v>
      </c>
      <c r="B17" s="4">
        <v>456935</v>
      </c>
      <c r="C17" s="5">
        <v>311769</v>
      </c>
      <c r="D17" s="9">
        <v>22614</v>
      </c>
      <c r="E17" s="5">
        <v>19528</v>
      </c>
      <c r="F17" s="9">
        <v>49998</v>
      </c>
      <c r="G17" s="5">
        <v>38772</v>
      </c>
      <c r="H17" s="9">
        <v>4722</v>
      </c>
      <c r="I17" s="5">
        <v>1132</v>
      </c>
    </row>
    <row r="18" spans="1:9" ht="12.75">
      <c r="A18" s="22" t="s">
        <v>9</v>
      </c>
      <c r="B18" s="4">
        <v>282879</v>
      </c>
      <c r="C18" s="5">
        <v>258952</v>
      </c>
      <c r="D18" s="9">
        <v>1988</v>
      </c>
      <c r="E18" s="5">
        <v>7910</v>
      </c>
      <c r="F18" s="9">
        <v>6898</v>
      </c>
      <c r="G18" s="5">
        <v>2598</v>
      </c>
      <c r="H18" s="9">
        <v>399</v>
      </c>
      <c r="I18" s="5">
        <v>269</v>
      </c>
    </row>
    <row r="19" spans="1:9" ht="12.75">
      <c r="A19" s="22" t="s">
        <v>4</v>
      </c>
      <c r="B19" s="4">
        <v>35456</v>
      </c>
      <c r="C19" s="5">
        <v>12433</v>
      </c>
      <c r="D19" s="9">
        <v>1329</v>
      </c>
      <c r="E19" s="5">
        <v>805</v>
      </c>
      <c r="F19" s="9">
        <v>8850</v>
      </c>
      <c r="G19" s="5">
        <v>1567</v>
      </c>
      <c r="H19" s="9">
        <v>289</v>
      </c>
      <c r="I19" s="5">
        <v>166</v>
      </c>
    </row>
    <row r="20" spans="1:9" ht="12.75">
      <c r="A20" s="5" t="s">
        <v>39</v>
      </c>
      <c r="B20" s="4">
        <v>1632131</v>
      </c>
      <c r="C20" s="5">
        <v>1351508</v>
      </c>
      <c r="D20" s="9">
        <v>107</v>
      </c>
      <c r="E20" s="5">
        <v>168068</v>
      </c>
      <c r="F20" s="9">
        <v>60103</v>
      </c>
      <c r="G20" s="5">
        <v>2895</v>
      </c>
      <c r="H20" s="9"/>
      <c r="I20" s="5">
        <v>178</v>
      </c>
    </row>
    <row r="21" spans="1:9" ht="12.75">
      <c r="A21" s="5" t="s">
        <v>15</v>
      </c>
      <c r="B21" s="4"/>
      <c r="C21" s="5"/>
      <c r="D21" s="9"/>
      <c r="E21" s="5"/>
      <c r="F21" s="9"/>
      <c r="G21" s="5"/>
      <c r="H21" s="9"/>
      <c r="I21" s="5"/>
    </row>
    <row r="22" spans="1:9" ht="12.75">
      <c r="A22" s="22" t="s">
        <v>13</v>
      </c>
      <c r="B22" s="4">
        <v>1329235</v>
      </c>
      <c r="C22" s="5">
        <v>1121476</v>
      </c>
      <c r="D22" s="9">
        <v>76</v>
      </c>
      <c r="E22" s="5">
        <v>131750</v>
      </c>
      <c r="F22" s="9">
        <v>40625</v>
      </c>
      <c r="G22" s="5">
        <v>2774</v>
      </c>
      <c r="H22" s="21" t="s">
        <v>29</v>
      </c>
      <c r="I22" s="5">
        <v>140</v>
      </c>
    </row>
    <row r="23" spans="1:9" ht="12.75">
      <c r="A23" s="22" t="s">
        <v>11</v>
      </c>
      <c r="B23" s="4">
        <v>185816</v>
      </c>
      <c r="C23" s="5">
        <v>144549</v>
      </c>
      <c r="D23" s="9">
        <v>18</v>
      </c>
      <c r="E23" s="5">
        <v>21568</v>
      </c>
      <c r="F23" s="9">
        <v>13264</v>
      </c>
      <c r="G23" s="5">
        <v>116</v>
      </c>
      <c r="H23" s="21" t="s">
        <v>29</v>
      </c>
      <c r="I23" s="5">
        <v>27</v>
      </c>
    </row>
    <row r="24" spans="1:9" ht="12.75">
      <c r="A24" s="22" t="s">
        <v>3</v>
      </c>
      <c r="B24" s="4">
        <v>57434</v>
      </c>
      <c r="C24" s="5">
        <v>43157</v>
      </c>
      <c r="D24" s="9">
        <v>6</v>
      </c>
      <c r="E24" s="5">
        <v>8914</v>
      </c>
      <c r="F24" s="9">
        <v>2747</v>
      </c>
      <c r="G24" s="27" t="s">
        <v>29</v>
      </c>
      <c r="H24" s="21" t="s">
        <v>29</v>
      </c>
      <c r="I24" s="5">
        <v>5</v>
      </c>
    </row>
    <row r="25" spans="1:9" ht="12.75">
      <c r="A25" s="22" t="s">
        <v>12</v>
      </c>
      <c r="B25" s="4">
        <v>43196</v>
      </c>
      <c r="C25" s="5">
        <v>33110</v>
      </c>
      <c r="D25" s="9">
        <v>4</v>
      </c>
      <c r="E25" s="5">
        <v>5251</v>
      </c>
      <c r="F25" s="9">
        <v>2628</v>
      </c>
      <c r="G25" s="27" t="s">
        <v>29</v>
      </c>
      <c r="H25" s="21" t="s">
        <v>29</v>
      </c>
      <c r="I25" s="5">
        <v>3</v>
      </c>
    </row>
    <row r="26" spans="1:9" ht="12.75">
      <c r="A26" s="22" t="s">
        <v>4</v>
      </c>
      <c r="B26" s="4">
        <v>16450</v>
      </c>
      <c r="C26" s="5">
        <v>9216</v>
      </c>
      <c r="D26" s="9">
        <v>3</v>
      </c>
      <c r="E26" s="5">
        <v>585</v>
      </c>
      <c r="F26" s="9">
        <v>839</v>
      </c>
      <c r="G26" s="5">
        <v>5</v>
      </c>
      <c r="H26" s="21" t="s">
        <v>29</v>
      </c>
      <c r="I26" s="5">
        <v>3</v>
      </c>
    </row>
    <row r="27" spans="1:9" ht="12.75">
      <c r="A27" s="5" t="s">
        <v>16</v>
      </c>
      <c r="B27" s="4"/>
      <c r="C27" s="5"/>
      <c r="D27" s="9"/>
      <c r="E27" s="5"/>
      <c r="F27" s="9"/>
      <c r="G27" s="5"/>
      <c r="H27" s="9"/>
      <c r="I27" s="5"/>
    </row>
    <row r="28" spans="1:9" ht="12.75">
      <c r="A28" s="22" t="s">
        <v>5</v>
      </c>
      <c r="B28" s="4">
        <v>97734</v>
      </c>
      <c r="C28" s="5">
        <v>64270</v>
      </c>
      <c r="D28" s="9">
        <v>15</v>
      </c>
      <c r="E28" s="5">
        <v>20219</v>
      </c>
      <c r="F28" s="9">
        <v>8045</v>
      </c>
      <c r="G28" s="5">
        <v>58</v>
      </c>
      <c r="H28" s="21" t="s">
        <v>29</v>
      </c>
      <c r="I28" s="5">
        <v>12</v>
      </c>
    </row>
    <row r="29" spans="1:9" ht="12.75">
      <c r="A29" s="22" t="s">
        <v>6</v>
      </c>
      <c r="B29" s="4">
        <v>379676</v>
      </c>
      <c r="C29" s="5">
        <v>282154</v>
      </c>
      <c r="D29" s="9">
        <v>36</v>
      </c>
      <c r="E29" s="5">
        <v>63113</v>
      </c>
      <c r="F29" s="9">
        <v>20397</v>
      </c>
      <c r="G29" s="5">
        <v>179</v>
      </c>
      <c r="H29" s="21" t="s">
        <v>29</v>
      </c>
      <c r="I29" s="5">
        <v>58</v>
      </c>
    </row>
    <row r="30" spans="1:9" ht="12.75">
      <c r="A30" s="22" t="s">
        <v>7</v>
      </c>
      <c r="B30" s="4">
        <v>519026</v>
      </c>
      <c r="C30" s="5">
        <v>426384</v>
      </c>
      <c r="D30" s="9">
        <v>24</v>
      </c>
      <c r="E30" s="5">
        <v>57087</v>
      </c>
      <c r="F30" s="9">
        <v>20126</v>
      </c>
      <c r="G30" s="5">
        <v>825</v>
      </c>
      <c r="H30" s="21" t="s">
        <v>29</v>
      </c>
      <c r="I30" s="5">
        <v>76</v>
      </c>
    </row>
    <row r="31" spans="1:9" ht="12.75">
      <c r="A31" s="22" t="s">
        <v>8</v>
      </c>
      <c r="B31" s="4">
        <v>343019</v>
      </c>
      <c r="C31" s="5">
        <v>308923</v>
      </c>
      <c r="D31" s="9">
        <v>13</v>
      </c>
      <c r="E31" s="5">
        <v>19149</v>
      </c>
      <c r="F31" s="9">
        <v>7490</v>
      </c>
      <c r="G31" s="5">
        <v>1232</v>
      </c>
      <c r="H31" s="21" t="s">
        <v>29</v>
      </c>
      <c r="I31" s="5">
        <v>24</v>
      </c>
    </row>
    <row r="32" spans="1:9" ht="12.75">
      <c r="A32" s="22" t="s">
        <v>9</v>
      </c>
      <c r="B32" s="4">
        <v>272589</v>
      </c>
      <c r="C32" s="5">
        <v>257820</v>
      </c>
      <c r="D32" s="9">
        <v>17</v>
      </c>
      <c r="E32" s="5">
        <v>7754</v>
      </c>
      <c r="F32" s="9">
        <v>2940</v>
      </c>
      <c r="G32" s="5">
        <v>593</v>
      </c>
      <c r="H32" s="21" t="s">
        <v>29</v>
      </c>
      <c r="I32" s="5">
        <v>8</v>
      </c>
    </row>
    <row r="33" spans="1:9" ht="12.75">
      <c r="A33" s="22" t="s">
        <v>4</v>
      </c>
      <c r="B33" s="4">
        <v>20087</v>
      </c>
      <c r="C33" s="5">
        <v>11957</v>
      </c>
      <c r="D33" s="9">
        <v>2</v>
      </c>
      <c r="E33" s="5">
        <v>746</v>
      </c>
      <c r="F33" s="9">
        <v>1105</v>
      </c>
      <c r="G33" s="5">
        <v>8</v>
      </c>
      <c r="H33" s="21" t="s">
        <v>29</v>
      </c>
      <c r="I33" s="27" t="s">
        <v>29</v>
      </c>
    </row>
    <row r="34" spans="1:9" ht="12.75">
      <c r="A34" s="5" t="s">
        <v>40</v>
      </c>
      <c r="B34" s="4">
        <f>421547+1013031+545917+103216+77019</f>
        <v>2160730</v>
      </c>
      <c r="C34" s="5">
        <v>16595</v>
      </c>
      <c r="D34" s="9">
        <v>421547</v>
      </c>
      <c r="E34" s="5">
        <v>4496</v>
      </c>
      <c r="F34" s="9">
        <v>1013031</v>
      </c>
      <c r="G34" s="5">
        <v>545917</v>
      </c>
      <c r="H34" s="9">
        <v>103216</v>
      </c>
      <c r="I34" s="5">
        <v>10623</v>
      </c>
    </row>
    <row r="35" spans="1:9" ht="12.75">
      <c r="A35" s="5" t="s">
        <v>15</v>
      </c>
      <c r="B35" s="4"/>
      <c r="C35" s="5"/>
      <c r="D35" s="9"/>
      <c r="E35" s="5"/>
      <c r="F35" s="9"/>
      <c r="G35" s="5"/>
      <c r="H35" s="9"/>
      <c r="I35" s="5"/>
    </row>
    <row r="36" spans="1:9" ht="12.75">
      <c r="A36" s="22" t="s">
        <v>13</v>
      </c>
      <c r="B36" s="4">
        <f>405662+916652+539248+101872+66519</f>
        <v>2029953</v>
      </c>
      <c r="C36" s="5">
        <v>14163</v>
      </c>
      <c r="D36" s="9">
        <v>405662</v>
      </c>
      <c r="E36" s="5">
        <v>3729</v>
      </c>
      <c r="F36" s="9">
        <v>916652</v>
      </c>
      <c r="G36" s="5">
        <v>539248</v>
      </c>
      <c r="H36" s="9">
        <v>101872</v>
      </c>
      <c r="I36" s="5">
        <v>9530</v>
      </c>
    </row>
    <row r="37" spans="1:9" ht="12.75">
      <c r="A37" s="22" t="s">
        <v>11</v>
      </c>
      <c r="B37" s="4">
        <f>13775+68228+5986+984+5639</f>
        <v>94612</v>
      </c>
      <c r="C37" s="5">
        <v>1683</v>
      </c>
      <c r="D37" s="9">
        <v>13775</v>
      </c>
      <c r="E37" s="5">
        <v>496</v>
      </c>
      <c r="F37" s="9">
        <v>68228</v>
      </c>
      <c r="G37" s="5">
        <v>5986</v>
      </c>
      <c r="H37" s="9">
        <v>984</v>
      </c>
      <c r="I37" s="5">
        <v>825</v>
      </c>
    </row>
    <row r="38" spans="1:9" ht="12.75">
      <c r="A38" s="22" t="s">
        <v>3</v>
      </c>
      <c r="B38" s="4">
        <f>662+14624+78+1229</f>
        <v>16593</v>
      </c>
      <c r="C38" s="5">
        <v>331</v>
      </c>
      <c r="D38" s="9">
        <v>662</v>
      </c>
      <c r="E38" s="5">
        <v>155</v>
      </c>
      <c r="F38" s="9">
        <v>14624</v>
      </c>
      <c r="G38" s="27" t="s">
        <v>29</v>
      </c>
      <c r="H38" s="9">
        <v>78</v>
      </c>
      <c r="I38" s="5">
        <v>139</v>
      </c>
    </row>
    <row r="39" spans="1:9" ht="12.75">
      <c r="A39" s="22" t="s">
        <v>12</v>
      </c>
      <c r="B39" s="4">
        <f>187+6788+11+607</f>
        <v>7593</v>
      </c>
      <c r="C39" s="5">
        <v>151</v>
      </c>
      <c r="D39" s="9">
        <v>187</v>
      </c>
      <c r="E39" s="5">
        <v>93</v>
      </c>
      <c r="F39" s="9">
        <v>6788</v>
      </c>
      <c r="G39" s="27" t="s">
        <v>29</v>
      </c>
      <c r="H39" s="9">
        <v>11</v>
      </c>
      <c r="I39" s="5">
        <v>65</v>
      </c>
    </row>
    <row r="40" spans="1:9" ht="12.75">
      <c r="A40" s="22" t="s">
        <v>4</v>
      </c>
      <c r="B40" s="4">
        <f>1261+6739+683+271+3025</f>
        <v>11979</v>
      </c>
      <c r="C40" s="5">
        <v>267</v>
      </c>
      <c r="D40" s="9">
        <v>1261</v>
      </c>
      <c r="E40" s="5">
        <v>23</v>
      </c>
      <c r="F40" s="9">
        <v>6739</v>
      </c>
      <c r="G40" s="5">
        <v>683</v>
      </c>
      <c r="H40" s="9">
        <v>271</v>
      </c>
      <c r="I40" s="5">
        <v>64</v>
      </c>
    </row>
    <row r="41" spans="1:9" ht="12.75">
      <c r="A41" s="5" t="s">
        <v>16</v>
      </c>
      <c r="B41" s="4"/>
      <c r="C41" s="5"/>
      <c r="D41" s="9"/>
      <c r="E41" s="5"/>
      <c r="F41" s="9"/>
      <c r="G41" s="5"/>
      <c r="H41" s="9"/>
      <c r="I41" s="5"/>
    </row>
    <row r="42" spans="1:9" ht="12.75">
      <c r="A42" s="22" t="s">
        <v>5</v>
      </c>
      <c r="B42" s="4">
        <f>56435+267075+61449+16309+16309</f>
        <v>417577</v>
      </c>
      <c r="C42" s="5">
        <v>2042</v>
      </c>
      <c r="D42" s="9">
        <v>56435</v>
      </c>
      <c r="E42" s="5">
        <v>1040</v>
      </c>
      <c r="F42" s="9">
        <v>267075</v>
      </c>
      <c r="G42" s="5">
        <v>61449</v>
      </c>
      <c r="H42" s="9">
        <v>16309</v>
      </c>
      <c r="I42" s="5">
        <v>2207</v>
      </c>
    </row>
    <row r="43" spans="1:9" ht="12.75">
      <c r="A43" s="22" t="s">
        <v>6</v>
      </c>
      <c r="B43" s="4">
        <f>167743+392665+150912+40805+27272</f>
        <v>779397</v>
      </c>
      <c r="C43" s="5">
        <v>5327</v>
      </c>
      <c r="D43" s="9">
        <v>167743</v>
      </c>
      <c r="E43" s="5">
        <v>1822</v>
      </c>
      <c r="F43" s="9">
        <v>392665</v>
      </c>
      <c r="G43" s="5">
        <v>150912</v>
      </c>
      <c r="H43" s="9">
        <v>40805</v>
      </c>
      <c r="I43" s="5">
        <v>3853</v>
      </c>
    </row>
    <row r="44" spans="1:9" ht="12.75">
      <c r="A44" s="22" t="s">
        <v>7</v>
      </c>
      <c r="B44" s="4">
        <f>171470+300807+292452+40692+23889</f>
        <v>829310</v>
      </c>
      <c r="C44" s="5">
        <v>5893</v>
      </c>
      <c r="D44" s="9">
        <v>171470</v>
      </c>
      <c r="E44" s="5">
        <v>1233</v>
      </c>
      <c r="F44" s="9">
        <v>300807</v>
      </c>
      <c r="G44" s="5">
        <v>292452</v>
      </c>
      <c r="H44" s="9">
        <v>40692</v>
      </c>
      <c r="I44" s="5">
        <v>3889</v>
      </c>
    </row>
    <row r="45" spans="1:9" ht="12.75">
      <c r="A45" s="22" t="s">
        <v>8</v>
      </c>
      <c r="B45" s="4">
        <f>22601+41445+37540+4722+5165</f>
        <v>111473</v>
      </c>
      <c r="C45" s="5">
        <v>2260</v>
      </c>
      <c r="D45" s="9">
        <v>22601</v>
      </c>
      <c r="E45" s="5">
        <v>287</v>
      </c>
      <c r="F45" s="9">
        <v>41445</v>
      </c>
      <c r="G45" s="5">
        <v>37540</v>
      </c>
      <c r="H45" s="9">
        <v>4722</v>
      </c>
      <c r="I45" s="5">
        <v>570</v>
      </c>
    </row>
    <row r="46" spans="1:9" ht="12.75">
      <c r="A46" s="22" t="s">
        <v>9</v>
      </c>
      <c r="B46" s="4">
        <f>1971+3698+2005+399+1180</f>
        <v>9253</v>
      </c>
      <c r="C46" s="5">
        <v>751</v>
      </c>
      <c r="D46" s="9">
        <v>1971</v>
      </c>
      <c r="E46" s="5">
        <v>83</v>
      </c>
      <c r="F46" s="9">
        <v>3698</v>
      </c>
      <c r="G46" s="5">
        <v>2005</v>
      </c>
      <c r="H46" s="9">
        <v>399</v>
      </c>
      <c r="I46" s="5">
        <v>58</v>
      </c>
    </row>
    <row r="47" spans="1:9" ht="12.75">
      <c r="A47" s="22" t="s">
        <v>4</v>
      </c>
      <c r="B47" s="4">
        <f>1327+7341+1559+289+3204</f>
        <v>13720</v>
      </c>
      <c r="C47" s="5">
        <v>322</v>
      </c>
      <c r="D47" s="9">
        <v>1327</v>
      </c>
      <c r="E47" s="5">
        <v>31</v>
      </c>
      <c r="F47" s="9">
        <v>7341</v>
      </c>
      <c r="G47" s="5">
        <v>1559</v>
      </c>
      <c r="H47" s="9">
        <v>289</v>
      </c>
      <c r="I47" s="5">
        <v>46</v>
      </c>
    </row>
    <row r="48" spans="1:9" ht="12.75">
      <c r="A48" s="5" t="s">
        <v>41</v>
      </c>
      <c r="B48" s="4">
        <v>34817</v>
      </c>
      <c r="C48" s="5">
        <v>3581</v>
      </c>
      <c r="D48" s="21" t="s">
        <v>29</v>
      </c>
      <c r="E48" s="5">
        <v>1092</v>
      </c>
      <c r="F48" s="9">
        <v>19816</v>
      </c>
      <c r="G48" s="27" t="s">
        <v>29</v>
      </c>
      <c r="H48" s="21" t="s">
        <v>29</v>
      </c>
      <c r="I48" s="5">
        <v>7299</v>
      </c>
    </row>
    <row r="49" spans="1:9" ht="24">
      <c r="A49" s="26" t="s">
        <v>30</v>
      </c>
      <c r="B49" s="4"/>
      <c r="C49" s="5"/>
      <c r="D49" s="9"/>
      <c r="E49" s="5"/>
      <c r="F49" s="9"/>
      <c r="G49" s="5"/>
      <c r="H49" s="9"/>
      <c r="I49" s="5"/>
    </row>
    <row r="50" spans="1:9" ht="12" customHeight="1">
      <c r="A50" s="5" t="s">
        <v>31</v>
      </c>
      <c r="B50" s="24">
        <v>1760173</v>
      </c>
      <c r="C50" s="5">
        <v>1371684</v>
      </c>
      <c r="D50" s="9">
        <v>25936</v>
      </c>
      <c r="E50" s="5">
        <v>172512</v>
      </c>
      <c r="F50" s="9">
        <v>153877</v>
      </c>
      <c r="G50" s="5">
        <v>1946</v>
      </c>
      <c r="H50" s="21" t="s">
        <v>29</v>
      </c>
      <c r="I50" s="5">
        <v>809</v>
      </c>
    </row>
    <row r="51" spans="1:9" ht="12.75">
      <c r="A51" s="5" t="s">
        <v>32</v>
      </c>
      <c r="B51" s="24">
        <v>675837</v>
      </c>
      <c r="C51" s="27" t="s">
        <v>29</v>
      </c>
      <c r="D51" s="9">
        <v>5655</v>
      </c>
      <c r="E51" s="27" t="s">
        <v>29</v>
      </c>
      <c r="F51" s="9">
        <v>647949</v>
      </c>
      <c r="G51" s="5">
        <v>2280</v>
      </c>
      <c r="H51" s="21" t="s">
        <v>29</v>
      </c>
      <c r="I51" s="5">
        <v>9659</v>
      </c>
    </row>
    <row r="52" spans="1:9" ht="12.75">
      <c r="A52" s="5" t="s">
        <v>33</v>
      </c>
      <c r="B52" s="24">
        <v>541812</v>
      </c>
      <c r="C52" s="27" t="s">
        <v>29</v>
      </c>
      <c r="D52" s="9">
        <v>34495</v>
      </c>
      <c r="E52" s="27" t="s">
        <v>29</v>
      </c>
      <c r="F52" s="9">
        <v>39987</v>
      </c>
      <c r="G52" s="5">
        <v>458015</v>
      </c>
      <c r="H52" s="21" t="s">
        <v>29</v>
      </c>
      <c r="I52" s="5">
        <v>150</v>
      </c>
    </row>
    <row r="53" spans="1:9" ht="12.75">
      <c r="A53" s="5" t="s">
        <v>34</v>
      </c>
      <c r="B53" s="24">
        <v>163694</v>
      </c>
      <c r="C53" s="27" t="s">
        <v>29</v>
      </c>
      <c r="D53" s="9">
        <v>26536</v>
      </c>
      <c r="E53" s="27" t="s">
        <v>29</v>
      </c>
      <c r="F53" s="9">
        <v>25544</v>
      </c>
      <c r="G53" s="5">
        <v>5315</v>
      </c>
      <c r="H53" s="9">
        <v>103216</v>
      </c>
      <c r="I53" s="29">
        <v>336</v>
      </c>
    </row>
    <row r="54" spans="1:9" ht="12.75">
      <c r="A54" s="5" t="s">
        <v>35</v>
      </c>
      <c r="B54" s="24">
        <v>156281</v>
      </c>
      <c r="C54" s="27" t="s">
        <v>29</v>
      </c>
      <c r="D54" s="9">
        <v>4765</v>
      </c>
      <c r="E54" s="5">
        <v>1144</v>
      </c>
      <c r="F54" s="9">
        <v>138796</v>
      </c>
      <c r="G54" s="5">
        <v>876</v>
      </c>
      <c r="H54" s="21" t="s">
        <v>29</v>
      </c>
      <c r="I54" s="29">
        <v>6220</v>
      </c>
    </row>
    <row r="55" spans="1:9" ht="12.75">
      <c r="A55" s="5" t="s">
        <v>36</v>
      </c>
      <c r="B55" s="24">
        <v>512922</v>
      </c>
      <c r="C55" s="27" t="s">
        <v>29</v>
      </c>
      <c r="D55" s="9">
        <v>322965</v>
      </c>
      <c r="E55" s="27" t="s">
        <v>29</v>
      </c>
      <c r="F55" s="9">
        <v>77965</v>
      </c>
      <c r="G55" s="5">
        <v>79859</v>
      </c>
      <c r="H55" s="21" t="s">
        <v>29</v>
      </c>
      <c r="I55" s="29">
        <v>711</v>
      </c>
    </row>
    <row r="56" spans="1:9" ht="12.75">
      <c r="A56" s="7" t="s">
        <v>37</v>
      </c>
      <c r="B56" s="25">
        <v>16959</v>
      </c>
      <c r="C56" s="28" t="s">
        <v>29</v>
      </c>
      <c r="D56" s="8">
        <v>1302</v>
      </c>
      <c r="E56" s="28" t="s">
        <v>29</v>
      </c>
      <c r="F56" s="8">
        <v>8832</v>
      </c>
      <c r="G56" s="7">
        <v>521</v>
      </c>
      <c r="H56" s="23" t="s">
        <v>29</v>
      </c>
      <c r="I56" s="30">
        <v>215</v>
      </c>
    </row>
  </sheetData>
  <mergeCells count="1">
    <mergeCell ref="C3:I3"/>
  </mergeCells>
  <printOptions/>
  <pageMargins left="0.59" right="0.53" top="0.97" bottom="0.89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csu</cp:lastModifiedBy>
  <cp:lastPrinted>2003-12-01T13:53:57Z</cp:lastPrinted>
  <dcterms:created xsi:type="dcterms:W3CDTF">2003-07-10T13:57:46Z</dcterms:created>
  <dcterms:modified xsi:type="dcterms:W3CDTF">2004-02-10T11:20:32Z</dcterms:modified>
  <cp:category/>
  <cp:version/>
  <cp:contentType/>
  <cp:contentStatus/>
</cp:coreProperties>
</file>