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80" activeTab="0"/>
  </bookViews>
  <sheets>
    <sheet name="A32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<sst xmlns="http://schemas.openxmlformats.org/spreadsheetml/2006/main" count="31" uniqueCount="18">
  <si>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A.32. Domovní a bytový fond</t>
  </si>
  <si>
    <t>Domy</t>
  </si>
  <si>
    <t>Byty v trvale obydlených
domech</t>
  </si>
  <si>
    <t>Průměrný
počet bytů
na 1 trvale
obydlený
dům</t>
  </si>
  <si>
    <t>Byty
v neobyd-
lených
domech</t>
  </si>
  <si>
    <t>Neobyd-
lené
byty
celkem</t>
  </si>
  <si>
    <t>celkem</t>
  </si>
  <si>
    <t>v tom</t>
  </si>
  <si>
    <t>trvale
obydlené</t>
  </si>
  <si>
    <t>ne-
obydlené</t>
  </si>
  <si>
    <t>Domy celkem</t>
  </si>
  <si>
    <t>rozdíl</t>
  </si>
  <si>
    <t>v %</t>
  </si>
  <si>
    <t>x</t>
  </si>
  <si>
    <t>v tom:</t>
  </si>
  <si>
    <t xml:space="preserve">rodinné domy  </t>
  </si>
  <si>
    <t xml:space="preserve">bytové domy  </t>
  </si>
  <si>
    <t xml:space="preserve">ostatní domy 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</si>
</sst>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"/>
    <numFmt numFmtId="181" formatCode="0.0000"/>
    <numFmt numFmtId="182" formatCode="0.00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/>
      <protection/>
    </xf>
    <xf numFmtId="3" fontId="8" fillId="0" borderId="3" xfId="24" applyNumberFormat="1" applyFont="1" applyBorder="1" applyAlignment="1">
      <alignment/>
      <protection/>
    </xf>
    <xf numFmtId="4" fontId="8" fillId="0" borderId="3" xfId="24" applyNumberFormat="1" applyFont="1" applyBorder="1" applyAlignment="1">
      <alignment/>
      <protection/>
    </xf>
    <xf numFmtId="3" fontId="8" fillId="0" borderId="4" xfId="24" applyNumberFormat="1" applyFont="1" applyBorder="1" applyAlignment="1">
      <alignment/>
      <protection/>
    </xf>
    <xf numFmtId="0" fontId="7" fillId="0" borderId="0" xfId="24" applyFont="1" applyBorder="1">
      <alignment/>
      <protection/>
    </xf>
    <xf numFmtId="0" fontId="7" fillId="0" borderId="2" xfId="24" applyFont="1" applyBorder="1" applyAlignment="1">
      <alignment horizontal="center"/>
      <protection/>
    </xf>
    <xf numFmtId="3" fontId="7" fillId="0" borderId="5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7" fillId="0" borderId="0" xfId="24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0" fontId="7" fillId="0" borderId="0" xfId="24" applyFont="1" applyBorder="1" applyAlignment="1">
      <alignment horizontal="left"/>
      <protection/>
    </xf>
    <xf numFmtId="165" fontId="7" fillId="0" borderId="5" xfId="0" applyNumberFormat="1" applyFont="1" applyBorder="1" applyAlignment="1">
      <alignment horizontal="right"/>
    </xf>
    <xf numFmtId="165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0" fontId="7" fillId="0" borderId="0" xfId="24" applyFont="1" applyBorder="1" applyAlignment="1">
      <alignment horizontal="left" indent="1"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/>
      <protection/>
    </xf>
    <xf numFmtId="3" fontId="7" fillId="0" borderId="6" xfId="24" applyNumberFormat="1" applyFont="1" applyBorder="1" applyAlignment="1">
      <alignment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12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0" fillId="0" borderId="15" xfId="24" applyFont="1" applyBorder="1" applyAlignment="1">
      <alignment horizontal="center" vertical="center"/>
      <protection/>
    </xf>
    <xf numFmtId="0" fontId="0" fillId="0" borderId="16" xfId="24" applyFont="1" applyBorder="1" applyAlignment="1">
      <alignment horizontal="center" vertical="center"/>
      <protection/>
    </xf>
    <xf numFmtId="0" fontId="0" fillId="0" borderId="17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 wrapText="1"/>
      <protection/>
    </xf>
    <xf numFmtId="0" fontId="0" fillId="0" borderId="6" xfId="24" applyFont="1" applyBorder="1" applyAlignment="1">
      <alignment horizontal="center" vertical="center"/>
      <protection/>
    </xf>
    <xf numFmtId="0" fontId="0" fillId="0" borderId="8" xfId="24" applyFont="1" applyBorder="1" applyAlignment="1">
      <alignment horizontal="center" vertic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L1" sqref="L1"/>
    </sheetView>
  </sheetViews>
  <sheetFormatPr defaultColWidth="9.140625" defaultRowHeight="12.75"/>
  <cols>
    <col min="1" max="1" width="13.28125" style="3" customWidth="1"/>
    <col min="2" max="2" width="4.421875" style="3" customWidth="1"/>
    <col min="3" max="4" width="7.28125" style="3" customWidth="1"/>
    <col min="5" max="5" width="7.57421875" style="3" customWidth="1"/>
    <col min="6" max="6" width="7.421875" style="3" customWidth="1"/>
    <col min="7" max="7" width="7.28125" style="3" customWidth="1"/>
    <col min="8" max="8" width="7.00390625" style="3" customWidth="1"/>
    <col min="9" max="9" width="8.28125" style="3" customWidth="1"/>
    <col min="10" max="11" width="7.8515625" style="3" customWidth="1"/>
    <col min="12" max="16384" width="9.140625" style="3" customWidth="1"/>
  </cols>
  <sheetData>
    <row r="1" spans="1:2" ht="15.75">
      <c r="A1" s="1" t="s">
        <v>0</v>
      </c>
      <c r="B1" s="2"/>
    </row>
    <row r="2" ht="13.5" thickBot="1">
      <c r="B2" s="2"/>
    </row>
    <row r="3" spans="1:11" ht="12.75">
      <c r="A3" s="39"/>
      <c r="B3" s="27"/>
      <c r="C3" s="42" t="s">
        <v>1</v>
      </c>
      <c r="D3" s="43"/>
      <c r="E3" s="44"/>
      <c r="F3" s="30" t="s">
        <v>2</v>
      </c>
      <c r="G3" s="43"/>
      <c r="H3" s="44"/>
      <c r="I3" s="30" t="s">
        <v>3</v>
      </c>
      <c r="J3" s="27" t="s">
        <v>4</v>
      </c>
      <c r="K3" s="30" t="s">
        <v>5</v>
      </c>
    </row>
    <row r="4" spans="1:11" ht="12.75">
      <c r="A4" s="40"/>
      <c r="B4" s="28"/>
      <c r="C4" s="45"/>
      <c r="D4" s="46"/>
      <c r="E4" s="47"/>
      <c r="F4" s="45"/>
      <c r="G4" s="46"/>
      <c r="H4" s="47"/>
      <c r="I4" s="48"/>
      <c r="J4" s="28"/>
      <c r="K4" s="31"/>
    </row>
    <row r="5" spans="1:11" ht="12.75">
      <c r="A5" s="40"/>
      <c r="B5" s="28"/>
      <c r="C5" s="33" t="s">
        <v>6</v>
      </c>
      <c r="D5" s="36" t="s">
        <v>7</v>
      </c>
      <c r="E5" s="37"/>
      <c r="F5" s="33" t="s">
        <v>6</v>
      </c>
      <c r="G5" s="36" t="s">
        <v>7</v>
      </c>
      <c r="H5" s="37"/>
      <c r="I5" s="49"/>
      <c r="J5" s="28"/>
      <c r="K5" s="31"/>
    </row>
    <row r="6" spans="1:11" ht="12.75">
      <c r="A6" s="40"/>
      <c r="B6" s="28"/>
      <c r="C6" s="34"/>
      <c r="D6" s="38" t="s">
        <v>8</v>
      </c>
      <c r="E6" s="38" t="s">
        <v>9</v>
      </c>
      <c r="F6" s="34"/>
      <c r="G6" s="38" t="s">
        <v>8</v>
      </c>
      <c r="H6" s="38" t="s">
        <v>9</v>
      </c>
      <c r="I6" s="49"/>
      <c r="J6" s="28"/>
      <c r="K6" s="31"/>
    </row>
    <row r="7" spans="1:11" ht="13.5" thickBot="1">
      <c r="A7" s="41"/>
      <c r="B7" s="29"/>
      <c r="C7" s="35"/>
      <c r="D7" s="35"/>
      <c r="E7" s="35"/>
      <c r="F7" s="35"/>
      <c r="G7" s="35"/>
      <c r="H7" s="35"/>
      <c r="I7" s="50"/>
      <c r="J7" s="29"/>
      <c r="K7" s="32"/>
    </row>
    <row r="8" spans="1:11" ht="16.5" customHeight="1">
      <c r="A8" s="4" t="s">
        <v>10</v>
      </c>
      <c r="B8" s="5">
        <v>2001</v>
      </c>
      <c r="C8" s="6">
        <v>27486</v>
      </c>
      <c r="D8" s="6">
        <v>21945</v>
      </c>
      <c r="E8" s="6">
        <v>5541</v>
      </c>
      <c r="F8" s="6">
        <v>30663</v>
      </c>
      <c r="G8" s="6">
        <v>29481</v>
      </c>
      <c r="H8" s="6">
        <v>1182</v>
      </c>
      <c r="I8" s="7">
        <v>1.39726589200273</v>
      </c>
      <c r="J8" s="6">
        <v>5699</v>
      </c>
      <c r="K8" s="8">
        <v>6881</v>
      </c>
    </row>
    <row r="9" spans="1:11" ht="11.25" customHeight="1">
      <c r="A9" s="9"/>
      <c r="B9" s="10">
        <v>1991</v>
      </c>
      <c r="C9" s="11">
        <v>23140</v>
      </c>
      <c r="D9" s="11">
        <v>19408</v>
      </c>
      <c r="E9" s="11">
        <v>3732</v>
      </c>
      <c r="F9" s="12">
        <v>26405</v>
      </c>
      <c r="G9" s="11">
        <v>26191</v>
      </c>
      <c r="H9" s="13">
        <v>214</v>
      </c>
      <c r="I9" s="14">
        <v>1.6</v>
      </c>
      <c r="J9" s="11">
        <v>3737</v>
      </c>
      <c r="K9" s="15">
        <v>3951</v>
      </c>
    </row>
    <row r="10" spans="2:12" ht="11.25" customHeight="1">
      <c r="B10" s="16" t="s">
        <v>11</v>
      </c>
      <c r="C10" s="11">
        <f aca="true" t="shared" si="0" ref="C10:K10">C8-C9</f>
        <v>4346</v>
      </c>
      <c r="D10" s="11">
        <f t="shared" si="0"/>
        <v>2537</v>
      </c>
      <c r="E10" s="11">
        <f t="shared" si="0"/>
        <v>1809</v>
      </c>
      <c r="F10" s="11">
        <f t="shared" si="0"/>
        <v>4258</v>
      </c>
      <c r="G10" s="11">
        <f t="shared" si="0"/>
        <v>3290</v>
      </c>
      <c r="H10" s="11">
        <f t="shared" si="0"/>
        <v>968</v>
      </c>
      <c r="I10" s="14">
        <f t="shared" si="0"/>
        <v>-0.20273410799726999</v>
      </c>
      <c r="J10" s="11">
        <f t="shared" si="0"/>
        <v>1962</v>
      </c>
      <c r="K10" s="15">
        <f t="shared" si="0"/>
        <v>2930</v>
      </c>
      <c r="L10" s="17"/>
    </row>
    <row r="11" spans="1:12" ht="11.25" customHeight="1">
      <c r="A11" s="18"/>
      <c r="B11" s="10" t="s">
        <v>12</v>
      </c>
      <c r="C11" s="19">
        <f aca="true" t="shared" si="1" ref="C11:H11">C10/C9*100</f>
        <v>18.78133102852204</v>
      </c>
      <c r="D11" s="19">
        <f t="shared" si="1"/>
        <v>13.071929101401484</v>
      </c>
      <c r="E11" s="19">
        <f t="shared" si="1"/>
        <v>48.472668810289385</v>
      </c>
      <c r="F11" s="19">
        <f t="shared" si="1"/>
        <v>16.12573376254497</v>
      </c>
      <c r="G11" s="19">
        <f t="shared" si="1"/>
        <v>12.561566950479172</v>
      </c>
      <c r="H11" s="19">
        <f t="shared" si="1"/>
        <v>452.33644859813086</v>
      </c>
      <c r="I11" s="20" t="s">
        <v>13</v>
      </c>
      <c r="J11" s="19">
        <f>J10/J9*100</f>
        <v>52.50200695745251</v>
      </c>
      <c r="K11" s="21">
        <f>K10/K9*100</f>
        <v>74.15844090103772</v>
      </c>
      <c r="L11" s="17"/>
    </row>
    <row r="12" spans="1:12" ht="11.25" customHeight="1">
      <c r="A12" s="18" t="s">
        <v>14</v>
      </c>
      <c r="B12" s="10"/>
      <c r="C12" s="11"/>
      <c r="D12" s="11"/>
      <c r="E12" s="11"/>
      <c r="F12" s="13"/>
      <c r="G12" s="11"/>
      <c r="H12" s="13"/>
      <c r="I12" s="22"/>
      <c r="J12" s="11"/>
      <c r="K12" s="15"/>
      <c r="L12" s="17"/>
    </row>
    <row r="13" spans="1:12" ht="11.25" customHeight="1">
      <c r="A13" s="23" t="s">
        <v>15</v>
      </c>
      <c r="B13" s="10">
        <v>2001</v>
      </c>
      <c r="C13" s="24">
        <v>25995</v>
      </c>
      <c r="D13" s="24">
        <v>20634</v>
      </c>
      <c r="E13" s="24">
        <v>5361</v>
      </c>
      <c r="F13" s="24">
        <v>23860</v>
      </c>
      <c r="G13" s="24">
        <v>23383</v>
      </c>
      <c r="H13" s="24">
        <v>477</v>
      </c>
      <c r="I13" s="25">
        <v>1.15634389842008</v>
      </c>
      <c r="J13" s="24">
        <v>5483</v>
      </c>
      <c r="K13" s="26">
        <v>5960</v>
      </c>
      <c r="L13" s="17"/>
    </row>
    <row r="14" spans="1:12" ht="11.25" customHeight="1">
      <c r="A14" s="9"/>
      <c r="B14" s="10">
        <v>1991</v>
      </c>
      <c r="C14" s="11">
        <v>21566</v>
      </c>
      <c r="D14" s="11">
        <v>17992</v>
      </c>
      <c r="E14" s="11">
        <v>3574</v>
      </c>
      <c r="F14" s="12">
        <v>20231</v>
      </c>
      <c r="G14" s="11">
        <v>20162</v>
      </c>
      <c r="H14" s="13">
        <v>69</v>
      </c>
      <c r="I14" s="22">
        <v>1.3</v>
      </c>
      <c r="J14" s="11">
        <v>3608</v>
      </c>
      <c r="K14" s="15">
        <v>3677</v>
      </c>
      <c r="L14" s="17"/>
    </row>
    <row r="15" spans="1:12" ht="11.25" customHeight="1">
      <c r="A15" s="16"/>
      <c r="B15" s="16" t="s">
        <v>11</v>
      </c>
      <c r="C15" s="11">
        <f aca="true" t="shared" si="2" ref="C15:K15">C13-C14</f>
        <v>4429</v>
      </c>
      <c r="D15" s="11">
        <f t="shared" si="2"/>
        <v>2642</v>
      </c>
      <c r="E15" s="11">
        <f t="shared" si="2"/>
        <v>1787</v>
      </c>
      <c r="F15" s="11">
        <f t="shared" si="2"/>
        <v>3629</v>
      </c>
      <c r="G15" s="11">
        <f t="shared" si="2"/>
        <v>3221</v>
      </c>
      <c r="H15" s="11">
        <f t="shared" si="2"/>
        <v>408</v>
      </c>
      <c r="I15" s="14">
        <f t="shared" si="2"/>
        <v>-0.14365610157992004</v>
      </c>
      <c r="J15" s="11">
        <f t="shared" si="2"/>
        <v>1875</v>
      </c>
      <c r="K15" s="15">
        <f t="shared" si="2"/>
        <v>2283</v>
      </c>
      <c r="L15" s="17"/>
    </row>
    <row r="16" spans="1:12" ht="11.25" customHeight="1">
      <c r="A16" s="18"/>
      <c r="B16" s="10" t="s">
        <v>12</v>
      </c>
      <c r="C16" s="19">
        <f aca="true" t="shared" si="3" ref="C16:H16">C15/C14*100</f>
        <v>20.53695632013354</v>
      </c>
      <c r="D16" s="19">
        <f t="shared" si="3"/>
        <v>14.684304135171185</v>
      </c>
      <c r="E16" s="19">
        <f t="shared" si="3"/>
        <v>50</v>
      </c>
      <c r="F16" s="19">
        <f t="shared" si="3"/>
        <v>17.9378181997924</v>
      </c>
      <c r="G16" s="19">
        <f t="shared" si="3"/>
        <v>15.975597658962403</v>
      </c>
      <c r="H16" s="19">
        <f t="shared" si="3"/>
        <v>591.3043478260869</v>
      </c>
      <c r="I16" s="20" t="s">
        <v>13</v>
      </c>
      <c r="J16" s="19">
        <f>J15/J14*100</f>
        <v>51.967849223946786</v>
      </c>
      <c r="K16" s="21">
        <f>K15/K14*100</f>
        <v>62.088659233070445</v>
      </c>
      <c r="L16" s="17"/>
    </row>
    <row r="17" spans="1:12" ht="11.25" customHeight="1">
      <c r="A17" s="18"/>
      <c r="B17" s="10"/>
      <c r="C17" s="11"/>
      <c r="D17" s="11"/>
      <c r="E17" s="11"/>
      <c r="F17" s="13"/>
      <c r="G17" s="11"/>
      <c r="H17" s="13"/>
      <c r="I17" s="22"/>
      <c r="J17" s="11"/>
      <c r="K17" s="15"/>
      <c r="L17" s="17"/>
    </row>
    <row r="18" spans="1:12" ht="11.25" customHeight="1">
      <c r="A18" s="23" t="s">
        <v>16</v>
      </c>
      <c r="B18" s="10">
        <v>2001</v>
      </c>
      <c r="C18" s="24">
        <v>999</v>
      </c>
      <c r="D18" s="24">
        <v>987</v>
      </c>
      <c r="E18" s="24">
        <v>12</v>
      </c>
      <c r="F18" s="24">
        <v>6437</v>
      </c>
      <c r="G18" s="24">
        <v>5754</v>
      </c>
      <c r="H18" s="24">
        <v>683</v>
      </c>
      <c r="I18" s="25">
        <v>6.52178318135765</v>
      </c>
      <c r="J18" s="24">
        <v>34</v>
      </c>
      <c r="K18" s="26">
        <v>717</v>
      </c>
      <c r="L18" s="17"/>
    </row>
    <row r="19" spans="1:12" ht="11.25" customHeight="1">
      <c r="A19" s="9"/>
      <c r="B19" s="10">
        <v>1991</v>
      </c>
      <c r="C19" s="11">
        <v>1179</v>
      </c>
      <c r="D19" s="11">
        <v>1166</v>
      </c>
      <c r="E19" s="11">
        <v>13</v>
      </c>
      <c r="F19" s="12">
        <v>5856</v>
      </c>
      <c r="G19" s="11">
        <v>5714</v>
      </c>
      <c r="H19" s="13">
        <v>142</v>
      </c>
      <c r="I19" s="22">
        <v>5.1</v>
      </c>
      <c r="J19" s="11">
        <v>44</v>
      </c>
      <c r="K19" s="15">
        <v>186</v>
      </c>
      <c r="L19" s="17"/>
    </row>
    <row r="20" spans="1:12" ht="11.25" customHeight="1">
      <c r="A20" s="16"/>
      <c r="B20" s="16" t="s">
        <v>11</v>
      </c>
      <c r="C20" s="11">
        <f aca="true" t="shared" si="4" ref="C20:K20">C18-C19</f>
        <v>-180</v>
      </c>
      <c r="D20" s="11">
        <f t="shared" si="4"/>
        <v>-179</v>
      </c>
      <c r="E20" s="11">
        <f t="shared" si="4"/>
        <v>-1</v>
      </c>
      <c r="F20" s="11">
        <f t="shared" si="4"/>
        <v>581</v>
      </c>
      <c r="G20" s="11">
        <f t="shared" si="4"/>
        <v>40</v>
      </c>
      <c r="H20" s="11">
        <f t="shared" si="4"/>
        <v>541</v>
      </c>
      <c r="I20" s="14">
        <f t="shared" si="4"/>
        <v>1.4217831813576502</v>
      </c>
      <c r="J20" s="11">
        <f t="shared" si="4"/>
        <v>-10</v>
      </c>
      <c r="K20" s="15">
        <f t="shared" si="4"/>
        <v>531</v>
      </c>
      <c r="L20" s="17"/>
    </row>
    <row r="21" spans="1:12" ht="11.25" customHeight="1">
      <c r="A21" s="18"/>
      <c r="B21" s="10" t="s">
        <v>12</v>
      </c>
      <c r="C21" s="19">
        <f aca="true" t="shared" si="5" ref="C21:H21">C20/C19*100</f>
        <v>-15.267175572519085</v>
      </c>
      <c r="D21" s="19">
        <f t="shared" si="5"/>
        <v>-15.3516295025729</v>
      </c>
      <c r="E21" s="19">
        <f t="shared" si="5"/>
        <v>-7.6923076923076925</v>
      </c>
      <c r="F21" s="19">
        <f t="shared" si="5"/>
        <v>9.921448087431695</v>
      </c>
      <c r="G21" s="19">
        <f t="shared" si="5"/>
        <v>0.7000350017500875</v>
      </c>
      <c r="H21" s="19">
        <f t="shared" si="5"/>
        <v>380.98591549295776</v>
      </c>
      <c r="I21" s="20" t="s">
        <v>13</v>
      </c>
      <c r="J21" s="19">
        <f>J20/J19*100</f>
        <v>-22.727272727272727</v>
      </c>
      <c r="K21" s="21">
        <f>K20/K19*100</f>
        <v>285.48387096774195</v>
      </c>
      <c r="L21" s="17"/>
    </row>
    <row r="22" spans="1:12" ht="11.25" customHeight="1">
      <c r="A22" s="18"/>
      <c r="B22" s="10"/>
      <c r="C22" s="11"/>
      <c r="D22" s="11"/>
      <c r="E22" s="11"/>
      <c r="F22" s="13"/>
      <c r="G22" s="11"/>
      <c r="H22" s="13"/>
      <c r="I22" s="22"/>
      <c r="J22" s="11"/>
      <c r="K22" s="15"/>
      <c r="L22" s="17"/>
    </row>
    <row r="23" spans="1:12" ht="11.25" customHeight="1">
      <c r="A23" s="23" t="s">
        <v>17</v>
      </c>
      <c r="B23" s="10">
        <v>2001</v>
      </c>
      <c r="C23" s="24">
        <v>492</v>
      </c>
      <c r="D23" s="24">
        <v>324</v>
      </c>
      <c r="E23" s="24">
        <v>168</v>
      </c>
      <c r="F23" s="24">
        <v>366</v>
      </c>
      <c r="G23" s="24">
        <v>344</v>
      </c>
      <c r="H23" s="24">
        <v>22</v>
      </c>
      <c r="I23" s="25">
        <v>1.12962962962963</v>
      </c>
      <c r="J23" s="24">
        <v>182</v>
      </c>
      <c r="K23" s="26">
        <v>204</v>
      </c>
      <c r="L23" s="17"/>
    </row>
    <row r="24" spans="1:12" ht="11.25" customHeight="1">
      <c r="A24" s="9"/>
      <c r="B24" s="10">
        <v>1991</v>
      </c>
      <c r="C24" s="11">
        <v>395</v>
      </c>
      <c r="D24" s="11">
        <v>250</v>
      </c>
      <c r="E24" s="11">
        <v>145</v>
      </c>
      <c r="F24" s="12">
        <v>318</v>
      </c>
      <c r="G24" s="11">
        <v>315</v>
      </c>
      <c r="H24" s="13">
        <v>3</v>
      </c>
      <c r="I24" s="22">
        <v>1.6</v>
      </c>
      <c r="J24" s="11">
        <v>85</v>
      </c>
      <c r="K24" s="15">
        <v>88</v>
      </c>
      <c r="L24" s="17"/>
    </row>
    <row r="25" spans="1:12" ht="11.25" customHeight="1">
      <c r="A25" s="16"/>
      <c r="B25" s="16" t="s">
        <v>11</v>
      </c>
      <c r="C25" s="11">
        <f aca="true" t="shared" si="6" ref="C25:K25">C23-C24</f>
        <v>97</v>
      </c>
      <c r="D25" s="11">
        <f t="shared" si="6"/>
        <v>74</v>
      </c>
      <c r="E25" s="11">
        <f t="shared" si="6"/>
        <v>23</v>
      </c>
      <c r="F25" s="11">
        <f t="shared" si="6"/>
        <v>48</v>
      </c>
      <c r="G25" s="11">
        <f t="shared" si="6"/>
        <v>29</v>
      </c>
      <c r="H25" s="11">
        <f t="shared" si="6"/>
        <v>19</v>
      </c>
      <c r="I25" s="14">
        <f t="shared" si="6"/>
        <v>-0.4703703703703701</v>
      </c>
      <c r="J25" s="11">
        <f t="shared" si="6"/>
        <v>97</v>
      </c>
      <c r="K25" s="15">
        <f t="shared" si="6"/>
        <v>116</v>
      </c>
      <c r="L25" s="17"/>
    </row>
    <row r="26" spans="1:12" ht="11.25" customHeight="1">
      <c r="A26" s="18"/>
      <c r="B26" s="10" t="s">
        <v>12</v>
      </c>
      <c r="C26" s="19">
        <f aca="true" t="shared" si="7" ref="C26:H26">C25/C24*100</f>
        <v>24.556962025316455</v>
      </c>
      <c r="D26" s="19">
        <f t="shared" si="7"/>
        <v>29.599999999999998</v>
      </c>
      <c r="E26" s="19">
        <f t="shared" si="7"/>
        <v>15.862068965517242</v>
      </c>
      <c r="F26" s="19">
        <f t="shared" si="7"/>
        <v>15.09433962264151</v>
      </c>
      <c r="G26" s="19">
        <f t="shared" si="7"/>
        <v>9.206349206349207</v>
      </c>
      <c r="H26" s="19">
        <f t="shared" si="7"/>
        <v>633.3333333333333</v>
      </c>
      <c r="I26" s="20" t="s">
        <v>13</v>
      </c>
      <c r="J26" s="19">
        <f>J25/J24*100</f>
        <v>114.11764705882352</v>
      </c>
      <c r="K26" s="21">
        <f>K25/K24*100</f>
        <v>131.8181818181818</v>
      </c>
      <c r="L26" s="17"/>
    </row>
    <row r="27" spans="11:12" ht="12.75">
      <c r="K27" s="17"/>
      <c r="L27" s="17"/>
    </row>
  </sheetData>
  <mergeCells count="14">
    <mergeCell ref="A3:B7"/>
    <mergeCell ref="C3:E4"/>
    <mergeCell ref="F3:H4"/>
    <mergeCell ref="I3:I7"/>
    <mergeCell ref="J3:J7"/>
    <mergeCell ref="K3:K7"/>
    <mergeCell ref="C5:C7"/>
    <mergeCell ref="D5:E5"/>
    <mergeCell ref="F5:F7"/>
    <mergeCell ref="G5:H5"/>
    <mergeCell ref="D6:D7"/>
    <mergeCell ref="E6:E7"/>
    <mergeCell ref="G6:G7"/>
    <mergeCell ref="H6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2004-01-20T11:03:45Z</cp:lastPrinted>
  <dcterms:created xsi:type="dcterms:W3CDTF">2004-01-20T11:03:40Z</dcterms:created>
  <dcterms:modified xsi:type="dcterms:W3CDTF">2004-02-13T19:40:55Z</dcterms:modified>
  <cp:category/>
  <cp:version/>
  <cp:contentType/>
  <cp:contentStatus/>
</cp:coreProperties>
</file>