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<sst xmlns="http://schemas.openxmlformats.org/spreadsheetml/2006/main" count="73" uniqueCount="40">
  <si>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D.1. Obyvatelstvo podle pohlaví a věkových skupin</t>
  </si>
  <si>
    <t>Město: Mšeno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</si>
  <si>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</si>
  <si>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</si>
  <si>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</si>
  <si>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</si>
  <si>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</si>
  <si>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</si>
  <si>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</si>
  <si>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</si>
  <si>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</si>
  <si>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</si>
  <si>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</si>
  <si>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Obyvatelstvo podle věkových skupin</t>
  </si>
  <si>
    <t>0 - 4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</si>
  <si>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</si>
  <si>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</si>
  <si>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</si>
  <si>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</si>
  <si>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</si>
  <si>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</si>
  <si>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</si>
  <si>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</si>
  <si>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</si>
  <si>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</si>
  <si>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</si>
  <si>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</si>
  <si>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</si>
  <si>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</si>
  <si>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r>
      <t xml:space="preserve">75 - 79  </t>
    </r>
    <r>
      <rPr>
        <vertAlign val="superscript"/>
        <sz val="8"/>
        <rFont val="Arial"/>
        <family val="2"/>
      </rPr>
      <t>1)</t>
    </r>
  </si>
  <si>
    <t>80 - 84</t>
  </si>
  <si>
    <t>.</t>
  </si>
  <si>
    <t>85 - 89</t>
  </si>
  <si>
    <t>90 - 94</t>
  </si>
  <si>
    <t>95 a více</t>
  </si>
  <si>
    <t>-</t>
  </si>
  <si>
    <t>nezjištěno</t>
  </si>
  <si>
    <t>Průměrný věk</t>
  </si>
  <si>
    <t>x</t>
  </si>
  <si>
    <t>1) V roce 1991 údaje za skupinu 75 a více let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</si>
</sst>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3" fillId="0" borderId="1" xfId="19" applyFont="1" applyBorder="1" applyAlignment="1">
      <alignment horizontal="right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/>
      <protection/>
    </xf>
    <xf numFmtId="0" fontId="4" fillId="0" borderId="4" xfId="19" applyFont="1" applyBorder="1" applyAlignment="1">
      <alignment horizontal="center"/>
      <protection/>
    </xf>
    <xf numFmtId="0" fontId="4" fillId="0" borderId="2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4" fillId="0" borderId="6" xfId="19" applyFont="1" applyBorder="1" applyAlignment="1">
      <alignment horizontal="center"/>
      <protection/>
    </xf>
    <xf numFmtId="0" fontId="2" fillId="0" borderId="7" xfId="19" applyFont="1" applyBorder="1" applyAlignment="1">
      <alignment horizontal="center" vertical="center" wrapText="1"/>
      <protection/>
    </xf>
    <xf numFmtId="0" fontId="2" fillId="0" borderId="8" xfId="19" applyFont="1" applyBorder="1" applyAlignment="1">
      <alignment horizontal="center"/>
      <protection/>
    </xf>
    <xf numFmtId="0" fontId="4" fillId="0" borderId="8" xfId="19" applyFont="1" applyBorder="1" applyAlignment="1">
      <alignment horizontal="center"/>
      <protection/>
    </xf>
    <xf numFmtId="0" fontId="2" fillId="0" borderId="9" xfId="19" applyFont="1" applyBorder="1" applyAlignment="1">
      <alignment horizontal="center"/>
      <protection/>
    </xf>
    <xf numFmtId="0" fontId="2" fillId="0" borderId="10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 vertical="center"/>
      <protection/>
    </xf>
    <xf numFmtId="0" fontId="2" fillId="0" borderId="12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/>
      <protection/>
    </xf>
    <xf numFmtId="3" fontId="5" fillId="0" borderId="13" xfId="19" applyNumberFormat="1" applyFont="1" applyBorder="1" applyAlignment="1">
      <alignment horizontal="right"/>
      <protection/>
    </xf>
    <xf numFmtId="164" fontId="5" fillId="0" borderId="13" xfId="19" applyNumberFormat="1" applyFont="1" applyBorder="1" applyAlignment="1">
      <alignment horizontal="right"/>
      <protection/>
    </xf>
    <xf numFmtId="0" fontId="5" fillId="0" borderId="13" xfId="19" applyFont="1" applyBorder="1" applyAlignment="1">
      <alignment horizontal="right"/>
      <protection/>
    </xf>
    <xf numFmtId="3" fontId="5" fillId="0" borderId="13" xfId="19" applyNumberFormat="1" applyFont="1" applyBorder="1" applyAlignment="1">
      <alignment/>
      <protection/>
    </xf>
    <xf numFmtId="164" fontId="5" fillId="0" borderId="13" xfId="19" applyNumberFormat="1" applyFont="1" applyBorder="1" applyAlignment="1">
      <alignment/>
      <protection/>
    </xf>
    <xf numFmtId="3" fontId="5" fillId="0" borderId="3" xfId="19" applyNumberFormat="1" applyFont="1" applyBorder="1" applyAlignment="1">
      <alignment/>
      <protection/>
    </xf>
    <xf numFmtId="0" fontId="2" fillId="0" borderId="7" xfId="19" applyFont="1" applyBorder="1" applyAlignment="1">
      <alignment/>
      <protection/>
    </xf>
    <xf numFmtId="0" fontId="2" fillId="0" borderId="14" xfId="19" applyFont="1" applyBorder="1" applyAlignment="1">
      <alignment horizontal="right"/>
      <protection/>
    </xf>
    <xf numFmtId="0" fontId="2" fillId="0" borderId="14" xfId="19" applyFont="1" applyBorder="1">
      <alignment/>
      <protection/>
    </xf>
    <xf numFmtId="3" fontId="2" fillId="0" borderId="15" xfId="19" applyNumberFormat="1" applyFont="1" applyBorder="1">
      <alignment/>
      <protection/>
    </xf>
    <xf numFmtId="0" fontId="2" fillId="0" borderId="7" xfId="19" applyFont="1" applyBorder="1" applyAlignment="1">
      <alignment horizontal="left" indent="2"/>
      <protection/>
    </xf>
    <xf numFmtId="3" fontId="2" fillId="0" borderId="14" xfId="19" applyNumberFormat="1" applyFont="1" applyBorder="1" applyAlignment="1">
      <alignment horizontal="right"/>
      <protection/>
    </xf>
    <xf numFmtId="164" fontId="2" fillId="0" borderId="14" xfId="19" applyNumberFormat="1" applyFont="1" applyBorder="1" applyAlignment="1">
      <alignment horizontal="right"/>
      <protection/>
    </xf>
    <xf numFmtId="3" fontId="2" fillId="0" borderId="14" xfId="19" applyNumberFormat="1" applyFont="1" applyBorder="1" applyAlignment="1">
      <alignment/>
      <protection/>
    </xf>
    <xf numFmtId="3" fontId="2" fillId="0" borderId="15" xfId="19" applyNumberFormat="1" applyFont="1" applyBorder="1" applyAlignment="1">
      <alignment horizontal="right"/>
      <protection/>
    </xf>
    <xf numFmtId="0" fontId="2" fillId="0" borderId="9" xfId="19" applyFont="1" applyBorder="1" applyAlignment="1">
      <alignment horizontal="center" wrapText="1"/>
      <protection/>
    </xf>
    <xf numFmtId="0" fontId="4" fillId="0" borderId="16" xfId="19" applyFont="1" applyBorder="1" applyAlignment="1">
      <alignment horizontal="center" wrapText="1"/>
      <protection/>
    </xf>
    <xf numFmtId="49" fontId="2" fillId="0" borderId="7" xfId="19" applyNumberFormat="1" applyFont="1" applyBorder="1" applyAlignment="1">
      <alignment horizontal="left" indent="2"/>
      <protection/>
    </xf>
    <xf numFmtId="0" fontId="5" fillId="0" borderId="7" xfId="19" applyFont="1" applyBorder="1" applyAlignment="1">
      <alignment horizontal="left" indent="1"/>
      <protection/>
    </xf>
    <xf numFmtId="164" fontId="5" fillId="0" borderId="14" xfId="19" applyNumberFormat="1" applyFont="1" applyBorder="1" applyAlignment="1">
      <alignment/>
      <protection/>
    </xf>
    <xf numFmtId="164" fontId="5" fillId="0" borderId="14" xfId="19" applyNumberFormat="1" applyFont="1" applyBorder="1" applyAlignment="1">
      <alignment horizontal="center"/>
      <protection/>
    </xf>
    <xf numFmtId="164" fontId="5" fillId="0" borderId="15" xfId="19" applyNumberFormat="1" applyFont="1" applyBorder="1" applyAlignment="1">
      <alignment horizontal="righ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ubSLDBdefPro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0.375" style="0" customWidth="1"/>
    <col min="2" max="2" width="9.375" style="0" customWidth="1"/>
    <col min="3" max="3" width="7.375" style="0" customWidth="1"/>
    <col min="4" max="5" width="8.25390625" style="0" customWidth="1"/>
    <col min="6" max="6" width="9.375" style="0" customWidth="1"/>
    <col min="7" max="7" width="7.75390625" style="0" customWidth="1"/>
    <col min="8" max="9" width="8.25390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 thickBo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5">
        <v>1991</v>
      </c>
      <c r="C3" s="6"/>
      <c r="D3" s="6"/>
      <c r="E3" s="7"/>
      <c r="F3" s="8">
        <v>2001</v>
      </c>
      <c r="G3" s="9"/>
      <c r="H3" s="9"/>
      <c r="I3" s="9"/>
    </row>
    <row r="4" spans="1:9" ht="12.75">
      <c r="A4" s="10"/>
      <c r="B4" s="11" t="s">
        <v>2</v>
      </c>
      <c r="C4" s="12"/>
      <c r="D4" s="11" t="s">
        <v>3</v>
      </c>
      <c r="E4" s="11"/>
      <c r="F4" s="11" t="s">
        <v>2</v>
      </c>
      <c r="G4" s="12"/>
      <c r="H4" s="11" t="s">
        <v>3</v>
      </c>
      <c r="I4" s="13"/>
    </row>
    <row r="5" spans="1:9" ht="13.5" thickBot="1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4</v>
      </c>
      <c r="G5" s="15" t="s">
        <v>5</v>
      </c>
      <c r="H5" s="15" t="s">
        <v>6</v>
      </c>
      <c r="I5" s="16" t="s">
        <v>7</v>
      </c>
    </row>
    <row r="6" spans="1:9" ht="12.75">
      <c r="A6" s="17" t="s">
        <v>8</v>
      </c>
      <c r="B6" s="18">
        <f>D6+E6</f>
        <v>1434</v>
      </c>
      <c r="C6" s="19">
        <v>100</v>
      </c>
      <c r="D6" s="18">
        <f>SUM(D8:D10)</f>
        <v>672</v>
      </c>
      <c r="E6" s="20">
        <f>SUM(E8:E10)</f>
        <v>762</v>
      </c>
      <c r="F6" s="21">
        <v>1409</v>
      </c>
      <c r="G6" s="22">
        <v>100</v>
      </c>
      <c r="H6" s="21">
        <v>656</v>
      </c>
      <c r="I6" s="23">
        <v>753</v>
      </c>
    </row>
    <row r="7" spans="1:9" ht="12.75">
      <c r="A7" s="24" t="s">
        <v>9</v>
      </c>
      <c r="B7" s="25"/>
      <c r="C7" s="25"/>
      <c r="D7" s="25"/>
      <c r="E7" s="25"/>
      <c r="F7" s="26"/>
      <c r="G7" s="26"/>
      <c r="H7" s="26"/>
      <c r="I7" s="27"/>
    </row>
    <row r="8" spans="1:9" ht="12.75">
      <c r="A8" s="28" t="s">
        <v>10</v>
      </c>
      <c r="B8" s="29">
        <f>B12+B13+B14</f>
        <v>298</v>
      </c>
      <c r="C8" s="30">
        <f>B8/$B$6*100</f>
        <v>20.781032078103205</v>
      </c>
      <c r="D8" s="29">
        <f>D12+D13+D14</f>
        <v>144</v>
      </c>
      <c r="E8" s="25">
        <f>E12+E13+E14</f>
        <v>154</v>
      </c>
      <c r="F8" s="31">
        <v>231</v>
      </c>
      <c r="G8" s="30">
        <v>16.3946061036196</v>
      </c>
      <c r="H8" s="31">
        <v>94</v>
      </c>
      <c r="I8" s="32">
        <v>137</v>
      </c>
    </row>
    <row r="9" spans="1:9" ht="12.75">
      <c r="A9" s="28" t="s">
        <v>11</v>
      </c>
      <c r="B9" s="29">
        <f>SUM(B15:B23)</f>
        <v>802</v>
      </c>
      <c r="C9" s="30">
        <f>B9/$B$6*100</f>
        <v>55.927475592747555</v>
      </c>
      <c r="D9" s="29">
        <f>SUM(D15:D23)</f>
        <v>391</v>
      </c>
      <c r="E9" s="25">
        <f>SUM(E15:E23)</f>
        <v>411</v>
      </c>
      <c r="F9" s="31">
        <v>894</v>
      </c>
      <c r="G9" s="30">
        <v>63.4492547906317</v>
      </c>
      <c r="H9" s="31">
        <v>447</v>
      </c>
      <c r="I9" s="32">
        <v>447</v>
      </c>
    </row>
    <row r="10" spans="1:9" ht="12.75">
      <c r="A10" s="28" t="s">
        <v>12</v>
      </c>
      <c r="B10" s="29">
        <f>SUM(B24:B32)</f>
        <v>334</v>
      </c>
      <c r="C10" s="30">
        <f>B10/$B$6*100</f>
        <v>23.291492329149232</v>
      </c>
      <c r="D10" s="29">
        <f>SUM(D24:D32)</f>
        <v>137</v>
      </c>
      <c r="E10" s="25">
        <f>SUM(E24:E32)</f>
        <v>197</v>
      </c>
      <c r="F10" s="31">
        <v>284</v>
      </c>
      <c r="G10" s="30">
        <v>20.1561391057488</v>
      </c>
      <c r="H10" s="31">
        <v>115</v>
      </c>
      <c r="I10" s="32">
        <v>169</v>
      </c>
    </row>
    <row r="11" spans="1:9" ht="12.75">
      <c r="A11" s="24"/>
      <c r="B11" s="33" t="s">
        <v>13</v>
      </c>
      <c r="C11" s="34"/>
      <c r="D11" s="34"/>
      <c r="E11" s="34"/>
      <c r="F11" s="34"/>
      <c r="G11" s="34"/>
      <c r="H11" s="34"/>
      <c r="I11" s="34"/>
    </row>
    <row r="12" spans="1:9" ht="12.75">
      <c r="A12" s="35" t="s">
        <v>14</v>
      </c>
      <c r="B12" s="29">
        <v>75</v>
      </c>
      <c r="C12" s="30">
        <v>5.230125523012552</v>
      </c>
      <c r="D12" s="29">
        <v>28</v>
      </c>
      <c r="E12" s="25">
        <v>47</v>
      </c>
      <c r="F12" s="31">
        <v>67</v>
      </c>
      <c r="G12" s="30">
        <v>4.75514549325763</v>
      </c>
      <c r="H12" s="31">
        <v>30</v>
      </c>
      <c r="I12" s="32">
        <v>37</v>
      </c>
    </row>
    <row r="13" spans="1:9" ht="12.75">
      <c r="A13" s="35" t="s">
        <v>15</v>
      </c>
      <c r="B13" s="29">
        <v>85</v>
      </c>
      <c r="C13" s="30">
        <v>5.92747559274756</v>
      </c>
      <c r="D13" s="29">
        <v>38</v>
      </c>
      <c r="E13" s="25">
        <v>47</v>
      </c>
      <c r="F13" s="31">
        <v>84</v>
      </c>
      <c r="G13" s="30">
        <v>5.96167494677076</v>
      </c>
      <c r="H13" s="31">
        <v>36</v>
      </c>
      <c r="I13" s="32">
        <v>48</v>
      </c>
    </row>
    <row r="14" spans="1:9" ht="12.75">
      <c r="A14" s="35" t="s">
        <v>16</v>
      </c>
      <c r="B14" s="29">
        <v>138</v>
      </c>
      <c r="C14" s="30">
        <v>9.623430962343097</v>
      </c>
      <c r="D14" s="29">
        <v>78</v>
      </c>
      <c r="E14" s="25">
        <v>60</v>
      </c>
      <c r="F14" s="31">
        <v>80</v>
      </c>
      <c r="G14" s="30">
        <v>5.6777856635912</v>
      </c>
      <c r="H14" s="31">
        <v>28</v>
      </c>
      <c r="I14" s="32">
        <v>52</v>
      </c>
    </row>
    <row r="15" spans="1:9" ht="12.75">
      <c r="A15" s="35" t="s">
        <v>17</v>
      </c>
      <c r="B15" s="29">
        <v>122</v>
      </c>
      <c r="C15" s="30">
        <v>8.507670850767084</v>
      </c>
      <c r="D15" s="29">
        <v>53</v>
      </c>
      <c r="E15" s="25">
        <v>69</v>
      </c>
      <c r="F15" s="31">
        <v>92</v>
      </c>
      <c r="G15" s="30">
        <v>6.52945351312988</v>
      </c>
      <c r="H15" s="31">
        <v>42</v>
      </c>
      <c r="I15" s="32">
        <v>50</v>
      </c>
    </row>
    <row r="16" spans="1:9" ht="12.75">
      <c r="A16" s="35" t="s">
        <v>18</v>
      </c>
      <c r="B16" s="29">
        <v>73</v>
      </c>
      <c r="C16" s="30">
        <v>5.090655509065551</v>
      </c>
      <c r="D16" s="29">
        <v>38</v>
      </c>
      <c r="E16" s="25">
        <v>35</v>
      </c>
      <c r="F16" s="31">
        <v>136</v>
      </c>
      <c r="G16" s="30">
        <v>9.65223562810504</v>
      </c>
      <c r="H16" s="31">
        <v>71</v>
      </c>
      <c r="I16" s="32">
        <v>65</v>
      </c>
    </row>
    <row r="17" spans="1:9" ht="12.75">
      <c r="A17" s="35" t="s">
        <v>19</v>
      </c>
      <c r="B17" s="29">
        <v>67</v>
      </c>
      <c r="C17" s="30">
        <v>4.672245467224546</v>
      </c>
      <c r="D17" s="29">
        <v>34</v>
      </c>
      <c r="E17" s="25">
        <v>33</v>
      </c>
      <c r="F17" s="31">
        <v>118</v>
      </c>
      <c r="G17" s="30">
        <v>8.37473385379702</v>
      </c>
      <c r="H17" s="31">
        <v>54</v>
      </c>
      <c r="I17" s="32">
        <v>64</v>
      </c>
    </row>
    <row r="18" spans="1:9" ht="12.75">
      <c r="A18" s="35" t="s">
        <v>20</v>
      </c>
      <c r="B18" s="29">
        <v>92</v>
      </c>
      <c r="C18" s="30">
        <v>6.4156206415620645</v>
      </c>
      <c r="D18" s="29">
        <v>40</v>
      </c>
      <c r="E18" s="25">
        <v>52</v>
      </c>
      <c r="F18" s="31">
        <v>85</v>
      </c>
      <c r="G18" s="30">
        <v>6.03264726756565</v>
      </c>
      <c r="H18" s="31">
        <v>46</v>
      </c>
      <c r="I18" s="32">
        <v>39</v>
      </c>
    </row>
    <row r="19" spans="1:9" ht="12.75">
      <c r="A19" s="35" t="s">
        <v>21</v>
      </c>
      <c r="B19" s="29">
        <v>112</v>
      </c>
      <c r="C19" s="30">
        <v>7.810320781032078</v>
      </c>
      <c r="D19" s="29">
        <v>64</v>
      </c>
      <c r="E19" s="25">
        <v>48</v>
      </c>
      <c r="F19" s="31">
        <v>69</v>
      </c>
      <c r="G19" s="30">
        <v>4.89709013484741</v>
      </c>
      <c r="H19" s="31">
        <v>37</v>
      </c>
      <c r="I19" s="32">
        <v>32</v>
      </c>
    </row>
    <row r="20" spans="1:9" ht="12.75">
      <c r="A20" s="35" t="s">
        <v>22</v>
      </c>
      <c r="B20" s="29">
        <v>129</v>
      </c>
      <c r="C20" s="30">
        <v>8.99581589958159</v>
      </c>
      <c r="D20" s="29">
        <v>62</v>
      </c>
      <c r="E20" s="25">
        <v>67</v>
      </c>
      <c r="F20" s="31">
        <v>96</v>
      </c>
      <c r="G20" s="30">
        <v>6.81334279630944</v>
      </c>
      <c r="H20" s="31">
        <v>42</v>
      </c>
      <c r="I20" s="32">
        <v>54</v>
      </c>
    </row>
    <row r="21" spans="1:9" ht="12.75">
      <c r="A21" s="35" t="s">
        <v>23</v>
      </c>
      <c r="B21" s="29">
        <v>81</v>
      </c>
      <c r="C21" s="30">
        <v>5.648535564853557</v>
      </c>
      <c r="D21" s="29">
        <v>45</v>
      </c>
      <c r="E21" s="25">
        <v>36</v>
      </c>
      <c r="F21" s="31">
        <v>107</v>
      </c>
      <c r="G21" s="30">
        <v>7.59403832505323</v>
      </c>
      <c r="H21" s="31">
        <v>57</v>
      </c>
      <c r="I21" s="32">
        <v>50</v>
      </c>
    </row>
    <row r="22" spans="1:9" ht="12.75">
      <c r="A22" s="35" t="s">
        <v>24</v>
      </c>
      <c r="B22" s="29">
        <v>59</v>
      </c>
      <c r="C22" s="30">
        <v>4.114365411436541</v>
      </c>
      <c r="D22" s="29">
        <v>27</v>
      </c>
      <c r="E22" s="25">
        <v>32</v>
      </c>
      <c r="F22" s="31">
        <v>120</v>
      </c>
      <c r="G22" s="30">
        <v>8.5166784953868</v>
      </c>
      <c r="H22" s="31">
        <v>55</v>
      </c>
      <c r="I22" s="32">
        <v>65</v>
      </c>
    </row>
    <row r="23" spans="1:9" ht="12.75">
      <c r="A23" s="35" t="s">
        <v>25</v>
      </c>
      <c r="B23" s="29">
        <v>67</v>
      </c>
      <c r="C23" s="30">
        <v>4.672245467224546</v>
      </c>
      <c r="D23" s="29">
        <v>28</v>
      </c>
      <c r="E23" s="25">
        <v>39</v>
      </c>
      <c r="F23" s="31">
        <v>71</v>
      </c>
      <c r="G23" s="30">
        <v>5.03903477643719</v>
      </c>
      <c r="H23" s="31">
        <v>43</v>
      </c>
      <c r="I23" s="32">
        <v>28</v>
      </c>
    </row>
    <row r="24" spans="1:9" ht="12.75">
      <c r="A24" s="35" t="s">
        <v>26</v>
      </c>
      <c r="B24" s="29">
        <v>94</v>
      </c>
      <c r="C24" s="30">
        <v>6.5550906555090656</v>
      </c>
      <c r="D24" s="29">
        <v>42</v>
      </c>
      <c r="E24" s="25">
        <v>52</v>
      </c>
      <c r="F24" s="31">
        <v>56</v>
      </c>
      <c r="G24" s="30">
        <v>3.97444996451384</v>
      </c>
      <c r="H24" s="31">
        <v>25</v>
      </c>
      <c r="I24" s="32">
        <v>31</v>
      </c>
    </row>
    <row r="25" spans="1:9" ht="12.75">
      <c r="A25" s="35" t="s">
        <v>27</v>
      </c>
      <c r="B25" s="29">
        <v>84</v>
      </c>
      <c r="C25" s="30">
        <v>5.857740585774058</v>
      </c>
      <c r="D25" s="29">
        <v>38</v>
      </c>
      <c r="E25" s="25">
        <v>46</v>
      </c>
      <c r="F25" s="31">
        <v>64</v>
      </c>
      <c r="G25" s="30">
        <v>4.54222853087296</v>
      </c>
      <c r="H25" s="31">
        <v>28</v>
      </c>
      <c r="I25" s="32">
        <v>36</v>
      </c>
    </row>
    <row r="26" spans="1:9" ht="12.75">
      <c r="A26" s="35" t="s">
        <v>28</v>
      </c>
      <c r="B26" s="29">
        <v>49</v>
      </c>
      <c r="C26" s="30">
        <v>3.417015341701534</v>
      </c>
      <c r="D26" s="29">
        <v>18</v>
      </c>
      <c r="E26" s="25">
        <v>31</v>
      </c>
      <c r="F26" s="31">
        <v>71</v>
      </c>
      <c r="G26" s="30">
        <v>5.03903477643719</v>
      </c>
      <c r="H26" s="31">
        <v>26</v>
      </c>
      <c r="I26" s="32">
        <v>45</v>
      </c>
    </row>
    <row r="27" spans="1:9" ht="12.75">
      <c r="A27" s="35" t="s">
        <v>29</v>
      </c>
      <c r="B27" s="29">
        <v>107</v>
      </c>
      <c r="C27" s="30">
        <v>7.461645746164574</v>
      </c>
      <c r="D27" s="29">
        <v>39</v>
      </c>
      <c r="E27" s="25">
        <v>68</v>
      </c>
      <c r="F27" s="31">
        <v>54</v>
      </c>
      <c r="G27" s="30">
        <v>3.83250532292406</v>
      </c>
      <c r="H27" s="31">
        <v>22</v>
      </c>
      <c r="I27" s="32">
        <v>32</v>
      </c>
    </row>
    <row r="28" spans="1:9" ht="12.75">
      <c r="A28" s="35" t="s">
        <v>30</v>
      </c>
      <c r="B28" s="29" t="s">
        <v>31</v>
      </c>
      <c r="C28" s="29" t="s">
        <v>31</v>
      </c>
      <c r="D28" s="29" t="s">
        <v>31</v>
      </c>
      <c r="E28" s="29" t="s">
        <v>31</v>
      </c>
      <c r="F28" s="31">
        <v>20</v>
      </c>
      <c r="G28" s="30">
        <v>1.4194464158978</v>
      </c>
      <c r="H28" s="31">
        <v>6</v>
      </c>
      <c r="I28" s="32">
        <v>14</v>
      </c>
    </row>
    <row r="29" spans="1:9" ht="12.75">
      <c r="A29" s="35" t="s">
        <v>32</v>
      </c>
      <c r="B29" s="29" t="s">
        <v>31</v>
      </c>
      <c r="C29" s="29" t="s">
        <v>31</v>
      </c>
      <c r="D29" s="29" t="s">
        <v>31</v>
      </c>
      <c r="E29" s="29" t="s">
        <v>31</v>
      </c>
      <c r="F29" s="31">
        <v>13</v>
      </c>
      <c r="G29" s="30">
        <v>0.92264017033357</v>
      </c>
      <c r="H29" s="31">
        <v>5</v>
      </c>
      <c r="I29" s="32">
        <v>8</v>
      </c>
    </row>
    <row r="30" spans="1:9" ht="12.75">
      <c r="A30" s="35" t="s">
        <v>33</v>
      </c>
      <c r="B30" s="29" t="s">
        <v>31</v>
      </c>
      <c r="C30" s="29" t="s">
        <v>31</v>
      </c>
      <c r="D30" s="29" t="s">
        <v>31</v>
      </c>
      <c r="E30" s="29" t="s">
        <v>31</v>
      </c>
      <c r="F30" s="31">
        <v>6</v>
      </c>
      <c r="G30" s="30">
        <v>0.42583392476934</v>
      </c>
      <c r="H30" s="31">
        <v>3</v>
      </c>
      <c r="I30" s="32">
        <v>3</v>
      </c>
    </row>
    <row r="31" spans="1:9" ht="12.75">
      <c r="A31" s="35" t="s">
        <v>34</v>
      </c>
      <c r="B31" s="29" t="s">
        <v>31</v>
      </c>
      <c r="C31" s="29" t="s">
        <v>31</v>
      </c>
      <c r="D31" s="29" t="s">
        <v>31</v>
      </c>
      <c r="E31" s="29" t="s">
        <v>31</v>
      </c>
      <c r="F31" s="29" t="s">
        <v>35</v>
      </c>
      <c r="G31" s="30" t="s">
        <v>35</v>
      </c>
      <c r="H31" s="29" t="s">
        <v>35</v>
      </c>
      <c r="I31" s="32" t="s">
        <v>35</v>
      </c>
    </row>
    <row r="32" spans="1:9" ht="12.75">
      <c r="A32" s="35" t="s">
        <v>36</v>
      </c>
      <c r="B32" s="29" t="s">
        <v>31</v>
      </c>
      <c r="C32" s="29" t="s">
        <v>31</v>
      </c>
      <c r="D32" s="29" t="s">
        <v>31</v>
      </c>
      <c r="E32" s="29" t="s">
        <v>31</v>
      </c>
      <c r="F32" s="29" t="s">
        <v>35</v>
      </c>
      <c r="G32" s="30" t="s">
        <v>35</v>
      </c>
      <c r="H32" s="29" t="s">
        <v>35</v>
      </c>
      <c r="I32" s="32" t="s">
        <v>35</v>
      </c>
    </row>
    <row r="33" spans="1:9" ht="12.75">
      <c r="A33" s="36" t="s">
        <v>37</v>
      </c>
      <c r="B33" s="37">
        <v>38.7</v>
      </c>
      <c r="C33" s="38" t="s">
        <v>38</v>
      </c>
      <c r="D33" s="37">
        <v>37.5</v>
      </c>
      <c r="E33" s="37">
        <v>39.8</v>
      </c>
      <c r="F33" s="37">
        <v>39.1721078779276</v>
      </c>
      <c r="G33" s="38" t="s">
        <v>38</v>
      </c>
      <c r="H33" s="37">
        <v>38.9237804878049</v>
      </c>
      <c r="I33" s="39">
        <v>39.3884462151394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 t="s">
        <v>39</v>
      </c>
      <c r="B35" s="2"/>
      <c r="C35" s="2"/>
      <c r="D35" s="2"/>
      <c r="E35" s="2"/>
      <c r="F35" s="2"/>
      <c r="G35" s="2"/>
      <c r="H35" s="2"/>
      <c r="I35" s="2"/>
    </row>
  </sheetData>
  <mergeCells count="9">
    <mergeCell ref="B11:I11"/>
    <mergeCell ref="A2:I2"/>
    <mergeCell ref="A3:A5"/>
    <mergeCell ref="B3:E3"/>
    <mergeCell ref="F3:I3"/>
    <mergeCell ref="B4:C4"/>
    <mergeCell ref="D4:E4"/>
    <mergeCell ref="F4:G4"/>
    <mergeCell ref="H4:I4"/>
  </mergeCells>
  <printOptions/>
  <pageMargins left="0.75" right="0.75" top="1" bottom="1" header="0.4921259845" footer="0.4921259845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2003-12-03T14:18:06Z</cp:lastPrinted>
  <dcterms:created xsi:type="dcterms:W3CDTF">2003-12-03T14:17:45Z</dcterms:created>
  <dcterms:modified xsi:type="dcterms:W3CDTF">2003-12-03T14:18:11Z</dcterms:modified>
  <cp:category/>
  <cp:version/>
  <cp:contentType/>
  <cp:contentStatus/>
</cp:coreProperties>
</file>