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'List1'!$A$6:$F$90</definedName>
  </definedNames>
  <calcPr fullCalcOnLoad="1"/>
</workbook>
</file>

<file path=xl/sharedStrings.xml><?xml version="1.0" encoding="utf-8"?>
<sst xmlns="http://schemas.openxmlformats.org/spreadsheetml/2006/main" count="136" uniqueCount="87">
  <si>
    <t>A.1. Základní výsledky sčítání lidu, domů a bytů v dlouhodobém vývoji</t>
  </si>
  <si>
    <t xml:space="preserve">        přepočtené na územní strukturu platnou k 1. 3. 2001</t>
  </si>
  <si>
    <t>Rok sčítání</t>
  </si>
  <si>
    <t>Území, struktura osídlení podle stavu v příslušném roce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</si>
  <si>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</si>
  <si>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</si>
  <si>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</si>
  <si>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</si>
  <si>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</si>
  <si>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</si>
  <si>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</si>
  <si>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</si>
  <si>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s 5 000 a více obyvateli</t>
  </si>
  <si>
    <t>Počet částí obcí</t>
  </si>
  <si>
    <t>Počet základních sídelních jednotek</t>
  </si>
  <si>
    <t>.</t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</si>
  <si>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</si>
  <si>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</si>
  <si>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Obyvatelstvo celkem</t>
  </si>
  <si>
    <t>muži</t>
  </si>
  <si>
    <t>ženy</t>
  </si>
  <si>
    <t>Podíl obyvatel ve věku (v %):</t>
  </si>
  <si>
    <t>0 - 14 let</t>
  </si>
  <si>
    <t>15 - 59 let</t>
  </si>
  <si>
    <t>60 a více let včetně nezjištěného věku</t>
  </si>
  <si>
    <t>Průměrný věk</t>
  </si>
  <si>
    <t>Podíl obyvatel vybraných národností (v %):</t>
  </si>
  <si>
    <t>česká</t>
  </si>
  <si>
    <t>moravská</t>
  </si>
  <si>
    <r>
      <t xml:space="preserve">.  </t>
    </r>
    <r>
      <rPr>
        <vertAlign val="superscript"/>
        <sz val="8"/>
        <rFont val="Arial"/>
        <family val="2"/>
      </rPr>
      <t>1)</t>
    </r>
  </si>
  <si>
    <t>slezská</t>
  </si>
  <si>
    <t>slovenská</t>
  </si>
  <si>
    <t>polská</t>
  </si>
  <si>
    <t>německá</t>
  </si>
  <si>
    <t>romská</t>
  </si>
  <si>
    <r>
      <t xml:space="preserve">. </t>
    </r>
    <r>
      <rPr>
        <vertAlign val="superscript"/>
        <sz val="8"/>
        <rFont val="Arial"/>
        <family val="2"/>
      </rPr>
      <t>2)</t>
    </r>
  </si>
  <si>
    <r>
      <t xml:space="preserve">.  </t>
    </r>
    <r>
      <rPr>
        <vertAlign val="superscript"/>
        <sz val="8"/>
        <rFont val="Arial"/>
        <family val="2"/>
      </rPr>
      <t>2)</t>
    </r>
  </si>
  <si>
    <t>Podíl obyvatel podle náboženského vyznání (v %):</t>
  </si>
  <si>
    <t>věřící celkem</t>
  </si>
  <si>
    <t>bez vyznání</t>
  </si>
  <si>
    <t>nezjištěno</t>
  </si>
  <si>
    <t>Podíl obyv. ve věku 15 a více let podle ukonč. vzdělání (v %):</t>
  </si>
  <si>
    <t>základní (včetně neukončeného)</t>
  </si>
  <si>
    <t>střední odborné bez maturity (včetně vyučených)</t>
  </si>
  <si>
    <t>úplné střední s maturitou</t>
  </si>
  <si>
    <t>vysokoškolské</t>
  </si>
  <si>
    <t>Ekonomicky aktivní celkem</t>
  </si>
  <si>
    <t xml:space="preserve"> muži</t>
  </si>
  <si>
    <t>pracující důchodci</t>
  </si>
  <si>
    <r>
      <t>1)</t>
    </r>
    <r>
      <rPr>
        <sz val="8"/>
        <rFont val="Arial"/>
        <family val="2"/>
      </rPr>
      <t xml:space="preserve"> ve sčítáních 1961, 1970 a 1980 je moravská a slezská národnost v rámci národnosti české</t>
    </r>
  </si>
  <si>
    <r>
      <t>2)</t>
    </r>
    <r>
      <rPr>
        <sz val="8"/>
        <rFont val="Arial"/>
        <family val="2"/>
      </rPr>
      <t xml:space="preserve"> ve sčítáních 1961, 1970 a 1980 nebyla  romská národnost zjišťována samostatně</t>
    </r>
  </si>
  <si>
    <t>Domácnosti</t>
  </si>
  <si>
    <t>Bytové domácnosti</t>
  </si>
  <si>
    <t>Hospodařící domácnosti</t>
  </si>
  <si>
    <r>
      <t>Cenzové domácnosti</t>
    </r>
    <r>
      <rPr>
        <sz val="8"/>
        <rFont val="Arial"/>
        <family val="2"/>
      </rPr>
      <t xml:space="preserve"> </t>
    </r>
  </si>
  <si>
    <r>
      <t xml:space="preserve">podíl jednotlivých typů cenzových domácností (v %): </t>
    </r>
    <r>
      <rPr>
        <vertAlign val="superscript"/>
        <sz val="8"/>
        <rFont val="Arial"/>
        <family val="2"/>
      </rPr>
      <t>3)</t>
    </r>
  </si>
  <si>
    <t>úplné rodiny s dětmi</t>
  </si>
  <si>
    <t>úplné rodiny bez dětí</t>
  </si>
  <si>
    <t>neúplné rodiny s dětmi</t>
  </si>
  <si>
    <t>neúplné rodiny bez dětí</t>
  </si>
  <si>
    <t>domácnosti jednotlivců</t>
  </si>
  <si>
    <t>Průměrný počet členů cenzové domácnosti</t>
  </si>
  <si>
    <t>Počet cenzových domácností na 100 bytových domácností</t>
  </si>
  <si>
    <t>Domy</t>
  </si>
  <si>
    <t>Domy úhrnem</t>
  </si>
  <si>
    <t>trvale obydlené</t>
  </si>
  <si>
    <t>z toho rodinné</t>
  </si>
  <si>
    <t>neobydlené</t>
  </si>
  <si>
    <t>z toho sloužící k rekreaci</t>
  </si>
  <si>
    <t>Podíl domů vybavených (v %):</t>
  </si>
  <si>
    <t>plynem ze sítě</t>
  </si>
  <si>
    <t>veřejným vodovodem</t>
  </si>
  <si>
    <t>přípojkou na kanalizaci</t>
  </si>
  <si>
    <t>Byty</t>
  </si>
  <si>
    <t>Byty úhrnem</t>
  </si>
  <si>
    <t>z toho:</t>
  </si>
  <si>
    <t>obydlené přechodně</t>
  </si>
  <si>
    <t>sloužící k rekreaci</t>
  </si>
  <si>
    <t>nezpůsobilé k bydlení</t>
  </si>
  <si>
    <t>Počet osob</t>
  </si>
  <si>
    <t>na 1 trvale obydlený byt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</si>
  <si>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</si>
  <si>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</si>
  <si>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</si>
  <si>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 na 1 byt</t>
    </r>
  </si>
  <si>
    <r>
      <t>3)</t>
    </r>
    <r>
      <rPr>
        <sz val="8"/>
        <rFont val="Arial"/>
        <family val="2"/>
      </rPr>
      <t xml:space="preserve"> v roce 1961 s dětmi do 14 let, v letech 1970 a 1980 s dětmi do 15 let, v letech 1991 a 2001 se závislými dětmi </t>
    </r>
  </si>
  <si>
    <t xml:space="preserve">   bez ohledu na věk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</si>
</sst>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>
      <alignment vertical="top"/>
      <protection/>
    </xf>
    <xf numFmtId="0" fontId="2" fillId="0" borderId="0" xfId="21" applyFont="1">
      <alignment/>
      <protection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3" fontId="2" fillId="0" borderId="4" xfId="20" applyNumberFormat="1" applyFont="1" applyBorder="1" applyAlignment="1">
      <alignment horizontal="center" shrinkToFit="1"/>
      <protection/>
    </xf>
    <xf numFmtId="3" fontId="3" fillId="0" borderId="5" xfId="20" applyNumberFormat="1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right"/>
    </xf>
    <xf numFmtId="3" fontId="3" fillId="0" borderId="6" xfId="21" applyNumberFormat="1" applyFont="1" applyBorder="1" applyAlignment="1">
      <alignment horizontal="right" vertical="center"/>
      <protection/>
    </xf>
    <xf numFmtId="3" fontId="3" fillId="0" borderId="7" xfId="21" applyNumberFormat="1" applyFont="1" applyBorder="1" applyAlignment="1">
      <alignment horizontal="right" vertical="center"/>
      <protection/>
    </xf>
    <xf numFmtId="3" fontId="2" fillId="0" borderId="5" xfId="20" applyNumberFormat="1" applyFont="1" applyBorder="1" applyAlignment="1">
      <alignment horizontal="left" indent="1"/>
      <protection/>
    </xf>
    <xf numFmtId="3" fontId="2" fillId="0" borderId="5" xfId="0" applyNumberFormat="1" applyFont="1" applyBorder="1" applyAlignment="1">
      <alignment horizontal="right"/>
    </xf>
    <xf numFmtId="3" fontId="2" fillId="0" borderId="6" xfId="21" applyNumberFormat="1" applyFont="1" applyBorder="1" applyAlignment="1">
      <alignment horizontal="right" vertical="center"/>
      <protection/>
    </xf>
    <xf numFmtId="3" fontId="2" fillId="0" borderId="7" xfId="21" applyNumberFormat="1" applyFont="1" applyBorder="1" applyAlignment="1">
      <alignment horizontal="right" vertical="center"/>
      <protection/>
    </xf>
    <xf numFmtId="164" fontId="2" fillId="0" borderId="5" xfId="0" applyNumberFormat="1" applyFont="1" applyBorder="1" applyAlignment="1">
      <alignment horizontal="right"/>
    </xf>
    <xf numFmtId="164" fontId="2" fillId="0" borderId="6" xfId="21" applyNumberFormat="1" applyFont="1" applyBorder="1" applyAlignment="1">
      <alignment horizontal="right" vertical="center"/>
      <protection/>
    </xf>
    <xf numFmtId="164" fontId="2" fillId="0" borderId="7" xfId="21" applyNumberFormat="1" applyFont="1" applyBorder="1" applyAlignment="1">
      <alignment horizontal="right" vertical="center"/>
      <protection/>
    </xf>
    <xf numFmtId="3" fontId="2" fillId="0" borderId="5" xfId="20" applyNumberFormat="1" applyFont="1" applyBorder="1" applyAlignment="1">
      <alignment horizontal="left"/>
      <protection/>
    </xf>
    <xf numFmtId="164" fontId="2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5" xfId="20" applyNumberFormat="1" applyFont="1" applyBorder="1" applyAlignment="1">
      <alignment horizontal="left" vertical="justify"/>
      <protection/>
    </xf>
    <xf numFmtId="164" fontId="2" fillId="0" borderId="0" xfId="0" applyNumberFormat="1" applyFont="1" applyBorder="1" applyAlignment="1">
      <alignment horizontal="right" vertical="justify"/>
    </xf>
    <xf numFmtId="0" fontId="2" fillId="0" borderId="5" xfId="21" applyFont="1" applyBorder="1" applyAlignment="1">
      <alignment horizontal="center"/>
      <protection/>
    </xf>
    <xf numFmtId="0" fontId="3" fillId="0" borderId="5" xfId="21" applyFont="1" applyBorder="1" applyAlignment="1">
      <alignment/>
      <protection/>
    </xf>
    <xf numFmtId="3" fontId="3" fillId="0" borderId="0" xfId="21" applyNumberFormat="1" applyFont="1" applyBorder="1" applyAlignment="1">
      <alignment horizontal="right"/>
      <protection/>
    </xf>
    <xf numFmtId="3" fontId="3" fillId="0" borderId="6" xfId="21" applyNumberFormat="1" applyFont="1" applyBorder="1" applyAlignment="1">
      <alignment horizontal="right"/>
      <protection/>
    </xf>
    <xf numFmtId="3" fontId="3" fillId="0" borderId="7" xfId="21" applyNumberFormat="1" applyFont="1" applyBorder="1" applyAlignment="1">
      <alignment horizontal="right"/>
      <protection/>
    </xf>
    <xf numFmtId="0" fontId="2" fillId="0" borderId="5" xfId="21" applyFont="1" applyBorder="1" applyAlignment="1">
      <alignment horizontal="left" indent="1"/>
      <protection/>
    </xf>
    <xf numFmtId="3" fontId="2" fillId="0" borderId="5" xfId="21" applyNumberFormat="1" applyFont="1" applyBorder="1" applyAlignment="1">
      <alignment horizontal="right"/>
      <protection/>
    </xf>
    <xf numFmtId="3" fontId="2" fillId="0" borderId="6" xfId="21" applyNumberFormat="1" applyFont="1" applyBorder="1" applyAlignment="1">
      <alignment horizontal="right"/>
      <protection/>
    </xf>
    <xf numFmtId="3" fontId="2" fillId="0" borderId="7" xfId="21" applyNumberFormat="1" applyFont="1" applyBorder="1" applyAlignment="1">
      <alignment horizontal="right"/>
      <protection/>
    </xf>
    <xf numFmtId="0" fontId="2" fillId="0" borderId="5" xfId="21" applyFont="1" applyBorder="1" applyAlignment="1">
      <alignment/>
      <protection/>
    </xf>
    <xf numFmtId="0" fontId="2" fillId="0" borderId="0" xfId="21" applyFont="1" applyBorder="1" applyAlignment="1">
      <alignment horizontal="right"/>
      <protection/>
    </xf>
    <xf numFmtId="164" fontId="2" fillId="0" borderId="5" xfId="21" applyNumberFormat="1" applyFont="1" applyBorder="1" applyAlignment="1">
      <alignment horizontal="right"/>
      <protection/>
    </xf>
    <xf numFmtId="164" fontId="2" fillId="0" borderId="6" xfId="21" applyNumberFormat="1" applyFont="1" applyBorder="1" applyAlignment="1">
      <alignment horizontal="right"/>
      <protection/>
    </xf>
    <xf numFmtId="164" fontId="2" fillId="0" borderId="7" xfId="21" applyNumberFormat="1" applyFont="1" applyBorder="1" applyAlignment="1">
      <alignment horizontal="right"/>
      <protection/>
    </xf>
    <xf numFmtId="0" fontId="2" fillId="0" borderId="5" xfId="21" applyFont="1" applyBorder="1" applyAlignment="1">
      <alignment horizontal="left"/>
      <protection/>
    </xf>
    <xf numFmtId="0" fontId="2" fillId="0" borderId="5" xfId="21" applyFont="1" applyBorder="1" applyAlignment="1">
      <alignment wrapText="1"/>
      <protection/>
    </xf>
    <xf numFmtId="0" fontId="2" fillId="0" borderId="0" xfId="21" applyFont="1" applyBorder="1" applyAlignment="1">
      <alignment horizontal="right" wrapText="1"/>
      <protection/>
    </xf>
    <xf numFmtId="0" fontId="2" fillId="0" borderId="6" xfId="21" applyFont="1" applyBorder="1" applyAlignment="1">
      <alignment horizontal="right"/>
      <protection/>
    </xf>
    <xf numFmtId="0" fontId="2" fillId="0" borderId="7" xfId="21" applyFont="1" applyBorder="1" applyAlignment="1">
      <alignment horizontal="right"/>
      <protection/>
    </xf>
    <xf numFmtId="164" fontId="2" fillId="0" borderId="6" xfId="21" applyNumberFormat="1" applyFont="1" applyBorder="1" applyAlignment="1">
      <alignment horizontal="center" vertical="justify"/>
      <protection/>
    </xf>
    <xf numFmtId="164" fontId="2" fillId="0" borderId="6" xfId="21" applyNumberFormat="1" applyFont="1" applyBorder="1" applyAlignment="1">
      <alignment horizontal="center"/>
      <protection/>
    </xf>
    <xf numFmtId="164" fontId="2" fillId="0" borderId="0" xfId="21" applyNumberFormat="1" applyFont="1" applyBorder="1" applyAlignment="1">
      <alignment horizontal="right" wrapText="1"/>
      <protection/>
    </xf>
    <xf numFmtId="0" fontId="2" fillId="0" borderId="5" xfId="20" applyFont="1" applyBorder="1" applyAlignment="1">
      <alignment horizontal="left"/>
      <protection/>
    </xf>
    <xf numFmtId="0" fontId="2" fillId="0" borderId="5" xfId="20" applyFont="1" applyBorder="1" applyAlignment="1">
      <alignment horizontal="left" indent="1"/>
      <protection/>
    </xf>
    <xf numFmtId="0" fontId="2" fillId="0" borderId="5" xfId="21" applyFont="1" applyBorder="1" applyAlignment="1">
      <alignment horizontal="left" vertical="top" indent="1"/>
      <protection/>
    </xf>
    <xf numFmtId="3" fontId="2" fillId="0" borderId="0" xfId="21" applyNumberFormat="1" applyFont="1" applyBorder="1" applyAlignment="1">
      <alignment horizontal="right" vertical="top"/>
      <protection/>
    </xf>
    <xf numFmtId="0" fontId="2" fillId="0" borderId="5" xfId="21" applyFont="1" applyBorder="1" applyAlignment="1">
      <alignment horizontal="left" indent="2"/>
      <protection/>
    </xf>
    <xf numFmtId="3" fontId="2" fillId="0" borderId="5" xfId="21" applyNumberFormat="1" applyFont="1" applyBorder="1" applyAlignment="1">
      <alignment horizontal="right" vertical="top"/>
      <protection/>
    </xf>
    <xf numFmtId="0" fontId="3" fillId="0" borderId="5" xfId="21" applyFont="1" applyBorder="1" applyAlignment="1">
      <alignment vertical="center"/>
      <protection/>
    </xf>
    <xf numFmtId="3" fontId="3" fillId="0" borderId="8" xfId="21" applyNumberFormat="1" applyFont="1" applyBorder="1" applyAlignment="1">
      <alignment/>
      <protection/>
    </xf>
    <xf numFmtId="3" fontId="3" fillId="0" borderId="9" xfId="21" applyNumberFormat="1" applyFont="1" applyBorder="1" applyAlignment="1">
      <alignment/>
      <protection/>
    </xf>
    <xf numFmtId="3" fontId="3" fillId="0" borderId="5" xfId="20" applyNumberFormat="1" applyFont="1" applyBorder="1" applyAlignment="1">
      <alignment horizontal="right"/>
      <protection/>
    </xf>
    <xf numFmtId="3" fontId="3" fillId="0" borderId="6" xfId="21" applyNumberFormat="1" applyFont="1" applyBorder="1" applyAlignment="1">
      <alignment/>
      <protection/>
    </xf>
    <xf numFmtId="3" fontId="3" fillId="0" borderId="7" xfId="21" applyNumberFormat="1" applyFont="1" applyBorder="1" applyAlignment="1">
      <alignment/>
      <protection/>
    </xf>
    <xf numFmtId="3" fontId="3" fillId="0" borderId="5" xfId="20" applyNumberFormat="1" applyFont="1" applyBorder="1" applyAlignment="1">
      <alignment/>
      <protection/>
    </xf>
    <xf numFmtId="3" fontId="2" fillId="0" borderId="5" xfId="20" applyNumberFormat="1" applyFont="1" applyBorder="1" applyAlignment="1">
      <alignment/>
      <protection/>
    </xf>
    <xf numFmtId="3" fontId="2" fillId="0" borderId="6" xfId="21" applyNumberFormat="1" applyFont="1" applyBorder="1" applyAlignment="1">
      <alignment/>
      <protection/>
    </xf>
    <xf numFmtId="3" fontId="2" fillId="0" borderId="7" xfId="21" applyNumberFormat="1" applyFont="1" applyBorder="1" applyAlignment="1">
      <alignment/>
      <protection/>
    </xf>
    <xf numFmtId="3" fontId="2" fillId="0" borderId="5" xfId="20" applyNumberFormat="1" applyFont="1" applyBorder="1" applyAlignment="1">
      <alignment horizontal="left" indent="2"/>
      <protection/>
    </xf>
    <xf numFmtId="165" fontId="2" fillId="0" borderId="5" xfId="20" applyNumberFormat="1" applyFont="1" applyBorder="1" applyAlignment="1">
      <alignment/>
      <protection/>
    </xf>
    <xf numFmtId="165" fontId="2" fillId="0" borderId="6" xfId="21" applyNumberFormat="1" applyFont="1" applyBorder="1" applyAlignment="1">
      <alignment/>
      <protection/>
    </xf>
    <xf numFmtId="165" fontId="2" fillId="0" borderId="7" xfId="21" applyNumberFormat="1" applyFont="1" applyBorder="1" applyAlignment="1">
      <alignment/>
      <protection/>
    </xf>
    <xf numFmtId="165" fontId="2" fillId="0" borderId="5" xfId="20" applyNumberFormat="1" applyFont="1" applyBorder="1" applyAlignment="1">
      <alignment horizontal="right"/>
      <protection/>
    </xf>
    <xf numFmtId="4" fontId="2" fillId="0" borderId="6" xfId="21" applyNumberFormat="1" applyFont="1" applyBorder="1" applyAlignment="1">
      <alignment/>
      <protection/>
    </xf>
    <xf numFmtId="4" fontId="2" fillId="0" borderId="7" xfId="21" applyNumberFormat="1" applyFont="1" applyBorder="1" applyAlignment="1">
      <alignment/>
      <protection/>
    </xf>
    <xf numFmtId="0" fontId="2" fillId="0" borderId="5" xfId="21" applyFont="1" applyBorder="1">
      <alignment vertical="top"/>
      <protection/>
    </xf>
    <xf numFmtId="165" fontId="2" fillId="0" borderId="0" xfId="21" applyNumberFormat="1" applyFont="1" applyBorder="1" applyAlignment="1">
      <alignment/>
      <protection/>
    </xf>
    <xf numFmtId="3" fontId="2" fillId="0" borderId="0" xfId="21" applyNumberFormat="1" applyFont="1" applyBorder="1" applyAlignment="1">
      <alignment horizontal="right"/>
      <protection/>
    </xf>
    <xf numFmtId="4" fontId="2" fillId="0" borderId="5" xfId="20" applyNumberFormat="1" applyFont="1" applyBorder="1" applyAlignment="1">
      <alignment horizontal="left"/>
      <protection/>
    </xf>
    <xf numFmtId="3" fontId="2" fillId="0" borderId="0" xfId="21" applyNumberFormat="1" applyFont="1" applyBorder="1" applyAlignment="1">
      <alignment/>
      <protection/>
    </xf>
    <xf numFmtId="4" fontId="2" fillId="0" borderId="5" xfId="20" applyNumberFormat="1" applyFont="1" applyBorder="1" applyAlignment="1">
      <alignment horizontal="left" indent="1"/>
      <protection/>
    </xf>
    <xf numFmtId="164" fontId="2" fillId="0" borderId="0" xfId="21" applyNumberFormat="1" applyFont="1" applyBorder="1" applyAlignment="1">
      <alignment horizontal="right"/>
      <protection/>
    </xf>
    <xf numFmtId="0" fontId="2" fillId="0" borderId="5" xfId="21" applyFont="1" applyBorder="1" applyAlignment="1">
      <alignment horizontal="left" indent="3"/>
      <protection/>
    </xf>
    <xf numFmtId="3" fontId="2" fillId="0" borderId="5" xfId="19" applyNumberFormat="1" applyFont="1" applyBorder="1" applyAlignment="1">
      <alignment horizontal="right"/>
      <protection/>
    </xf>
    <xf numFmtId="2" fontId="2" fillId="0" borderId="5" xfId="19" applyNumberFormat="1" applyFont="1" applyBorder="1" applyAlignment="1">
      <alignment horizontal="right"/>
      <protection/>
    </xf>
    <xf numFmtId="2" fontId="2" fillId="0" borderId="6" xfId="21" applyNumberFormat="1" applyFont="1" applyBorder="1" applyAlignment="1">
      <alignment horizontal="right"/>
      <protection/>
    </xf>
    <xf numFmtId="3" fontId="2" fillId="0" borderId="5" xfId="20" applyNumberFormat="1" applyFont="1" applyBorder="1" applyAlignment="1">
      <alignment horizontal="left" vertical="justify" indent="1"/>
      <protection/>
    </xf>
    <xf numFmtId="2" fontId="2" fillId="0" borderId="0" xfId="19" applyNumberFormat="1" applyFont="1" applyBorder="1" applyAlignment="1">
      <alignment horizontal="right" vertical="justify"/>
      <protection/>
    </xf>
    <xf numFmtId="164" fontId="2" fillId="0" borderId="5" xfId="19" applyNumberFormat="1" applyFont="1" applyBorder="1" applyAlignment="1">
      <alignment horizontal="right"/>
      <protection/>
    </xf>
    <xf numFmtId="164" fontId="2" fillId="0" borderId="0" xfId="19" applyNumberFormat="1" applyFont="1" applyBorder="1" applyAlignment="1">
      <alignment horizontal="right"/>
      <protection/>
    </xf>
    <xf numFmtId="164" fontId="2" fillId="0" borderId="6" xfId="21" applyNumberFormat="1" applyFont="1" applyBorder="1" applyAlignment="1">
      <alignment horizontal="right" vertical="top"/>
      <protection/>
    </xf>
    <xf numFmtId="2" fontId="2" fillId="0" borderId="0" xfId="19" applyNumberFormat="1" applyFont="1" applyBorder="1" applyAlignment="1">
      <alignment horizontal="right"/>
      <protection/>
    </xf>
    <xf numFmtId="2" fontId="2" fillId="0" borderId="6" xfId="21" applyNumberFormat="1" applyFont="1" applyBorder="1" applyAlignment="1">
      <alignment horizontal="right" vertical="top"/>
      <protection/>
    </xf>
    <xf numFmtId="0" fontId="2" fillId="0" borderId="0" xfId="21" applyFont="1">
      <alignment vertical="top"/>
      <protection/>
    </xf>
    <xf numFmtId="0" fontId="4" fillId="0" borderId="0" xfId="21" applyFont="1">
      <alignment vertical="top"/>
      <protection/>
    </xf>
    <xf numFmtId="0" fontId="2" fillId="0" borderId="0" xfId="21" applyFont="1" applyBorder="1" applyAlignment="1">
      <alignment horizontal="left" indent="2"/>
      <protection/>
    </xf>
    <xf numFmtId="4" fontId="2" fillId="0" borderId="0" xfId="20" applyNumberFormat="1" applyFont="1" applyBorder="1" applyAlignment="1">
      <alignment horizontal="left"/>
      <protection/>
    </xf>
    <xf numFmtId="2" fontId="2" fillId="0" borderId="0" xfId="21" applyNumberFormat="1" applyFont="1" applyBorder="1" applyAlignment="1">
      <alignment horizontal="right" vertical="top"/>
      <protection/>
    </xf>
    <xf numFmtId="4" fontId="2" fillId="0" borderId="0" xfId="21" applyNumberFormat="1" applyFont="1" applyBorder="1" applyAlignment="1">
      <alignment/>
      <protection/>
    </xf>
    <xf numFmtId="0" fontId="4" fillId="0" borderId="0" xfId="21" applyFont="1" applyAlignment="1">
      <alignment horizontal="left" vertical="justify"/>
      <protection/>
    </xf>
    <xf numFmtId="0" fontId="2" fillId="0" borderId="10" xfId="21" applyFont="1" applyBorder="1" applyAlignment="1">
      <alignment horizontal="center"/>
      <protection/>
    </xf>
    <xf numFmtId="0" fontId="2" fillId="0" borderId="11" xfId="21" applyFont="1" applyBorder="1" applyAlignment="1">
      <alignment horizontal="center"/>
      <protection/>
    </xf>
    <xf numFmtId="0" fontId="2" fillId="0" borderId="12" xfId="21" applyFont="1" applyBorder="1" applyAlignment="1">
      <alignment horizontal="center"/>
      <protection/>
    </xf>
    <xf numFmtId="0" fontId="2" fillId="0" borderId="13" xfId="21" applyFont="1" applyBorder="1" applyAlignment="1">
      <alignment horizontal="center"/>
      <protection/>
    </xf>
    <xf numFmtId="0" fontId="2" fillId="0" borderId="14" xfId="21" applyFont="1" applyBorder="1" applyAlignment="1">
      <alignment horizontal="center"/>
      <protection/>
    </xf>
    <xf numFmtId="0" fontId="2" fillId="0" borderId="15" xfId="21" applyFont="1" applyBorder="1" applyAlignment="1">
      <alignment horizontal="center"/>
      <protection/>
    </xf>
    <xf numFmtId="0" fontId="2" fillId="0" borderId="14" xfId="21" applyFont="1" applyBorder="1" applyAlignment="1">
      <alignment horizontal="center"/>
      <protection/>
    </xf>
    <xf numFmtId="0" fontId="2" fillId="0" borderId="15" xfId="21" applyFont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ME_SLDB" xfId="19"/>
    <cellStyle name="normální_PubSLDBdefProp" xfId="20"/>
    <cellStyle name="normální_sldb obyvatelstv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2.625" style="0" customWidth="1"/>
    <col min="2" max="2" width="8.25390625" style="0" customWidth="1"/>
    <col min="3" max="3" width="8.375" style="0" customWidth="1"/>
    <col min="4" max="4" width="8.625" style="0" customWidth="1"/>
    <col min="5" max="5" width="8.00390625" style="0" customWidth="1"/>
    <col min="6" max="6" width="8.625" style="0" customWidth="1"/>
  </cols>
  <sheetData>
    <row r="1" spans="1:6" ht="15.7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1"/>
      <c r="C2" s="2"/>
      <c r="D2" s="2"/>
      <c r="E2" s="2"/>
      <c r="F2" s="2"/>
    </row>
    <row r="3" spans="1:6" ht="13.5" thickBot="1">
      <c r="A3" s="4"/>
      <c r="B3" s="4"/>
      <c r="C3" s="2"/>
      <c r="D3" s="2"/>
      <c r="E3" s="2"/>
      <c r="F3" s="2"/>
    </row>
    <row r="4" spans="1:6" ht="12.75">
      <c r="A4" s="97"/>
      <c r="B4" s="99" t="s">
        <v>2</v>
      </c>
      <c r="C4" s="100"/>
      <c r="D4" s="100"/>
      <c r="E4" s="100"/>
      <c r="F4" s="100"/>
    </row>
    <row r="5" spans="1:6" ht="13.5" thickBot="1">
      <c r="A5" s="98"/>
      <c r="B5" s="5">
        <v>1961</v>
      </c>
      <c r="C5" s="6">
        <v>1970</v>
      </c>
      <c r="D5" s="6">
        <v>1980</v>
      </c>
      <c r="E5" s="6">
        <v>1991</v>
      </c>
      <c r="F5" s="7">
        <v>2001</v>
      </c>
    </row>
    <row r="6" spans="1:6" ht="12.75">
      <c r="A6" s="8"/>
      <c r="B6" s="101" t="s">
        <v>3</v>
      </c>
      <c r="C6" s="102"/>
      <c r="D6" s="102"/>
      <c r="E6" s="102"/>
      <c r="F6" s="102"/>
    </row>
    <row r="7" spans="1:6" ht="12.75">
      <c r="A7" s="9" t="s">
        <v>4</v>
      </c>
      <c r="B7" s="10">
        <v>71248</v>
      </c>
      <c r="C7" s="11">
        <v>71249</v>
      </c>
      <c r="D7" s="11">
        <v>71234</v>
      </c>
      <c r="E7" s="11">
        <v>71234</v>
      </c>
      <c r="F7" s="12">
        <v>71236</v>
      </c>
    </row>
    <row r="8" spans="1:6" ht="12.75">
      <c r="A8" s="9" t="s">
        <v>5</v>
      </c>
      <c r="B8" s="10">
        <v>78</v>
      </c>
      <c r="C8" s="11">
        <v>74</v>
      </c>
      <c r="D8" s="11">
        <v>49</v>
      </c>
      <c r="E8" s="11">
        <v>67</v>
      </c>
      <c r="F8" s="12">
        <v>70</v>
      </c>
    </row>
    <row r="9" spans="1:6" ht="12.75">
      <c r="A9" s="13" t="s">
        <v>6</v>
      </c>
      <c r="B9" s="14">
        <v>3</v>
      </c>
      <c r="C9" s="15">
        <v>4</v>
      </c>
      <c r="D9" s="15">
        <v>4</v>
      </c>
      <c r="E9" s="15">
        <v>4</v>
      </c>
      <c r="F9" s="16">
        <v>6</v>
      </c>
    </row>
    <row r="10" spans="1:6" ht="12.75">
      <c r="A10" s="13" t="s">
        <v>7</v>
      </c>
      <c r="B10" s="17">
        <v>38.5</v>
      </c>
      <c r="C10" s="18">
        <v>44.98</v>
      </c>
      <c r="D10" s="18">
        <v>57.5</v>
      </c>
      <c r="E10" s="18">
        <v>56.4</v>
      </c>
      <c r="F10" s="19">
        <v>62.2</v>
      </c>
    </row>
    <row r="11" spans="1:6" ht="12.75">
      <c r="A11" s="20" t="s">
        <v>8</v>
      </c>
      <c r="B11" s="17"/>
      <c r="C11" s="18"/>
      <c r="D11" s="18"/>
      <c r="E11" s="18"/>
      <c r="F11" s="19"/>
    </row>
    <row r="12" spans="1:6" ht="12.75">
      <c r="A12" s="13" t="s">
        <v>9</v>
      </c>
      <c r="B12" s="17">
        <v>1.1</v>
      </c>
      <c r="C12" s="18">
        <v>0.8</v>
      </c>
      <c r="D12" s="18">
        <v>0.18</v>
      </c>
      <c r="E12" s="18">
        <v>1.5</v>
      </c>
      <c r="F12" s="19">
        <v>1.8</v>
      </c>
    </row>
    <row r="13" spans="1:6" ht="12.75">
      <c r="A13" s="13" t="s">
        <v>10</v>
      </c>
      <c r="B13" s="17">
        <v>29.7</v>
      </c>
      <c r="C13" s="18">
        <v>25.25</v>
      </c>
      <c r="D13" s="18">
        <v>17.93</v>
      </c>
      <c r="E13" s="18">
        <v>24.16</v>
      </c>
      <c r="F13" s="19">
        <v>23.9</v>
      </c>
    </row>
    <row r="14" spans="1:6" ht="12.75">
      <c r="A14" s="13" t="s">
        <v>11</v>
      </c>
      <c r="B14" s="17">
        <v>30.7</v>
      </c>
      <c r="C14" s="18">
        <v>28.98</v>
      </c>
      <c r="D14" s="18">
        <v>27.59</v>
      </c>
      <c r="E14" s="18">
        <v>17.92</v>
      </c>
      <c r="F14" s="19">
        <v>18.3</v>
      </c>
    </row>
    <row r="15" spans="1:6" ht="12.75">
      <c r="A15" s="13" t="s">
        <v>12</v>
      </c>
      <c r="B15" s="21">
        <v>38.47</v>
      </c>
      <c r="C15" s="18">
        <v>44.97</v>
      </c>
      <c r="D15" s="18">
        <v>54.29</v>
      </c>
      <c r="E15" s="18">
        <v>56.4</v>
      </c>
      <c r="F15" s="19">
        <v>56</v>
      </c>
    </row>
    <row r="16" spans="1:6" ht="12.75">
      <c r="A16" s="9" t="s">
        <v>13</v>
      </c>
      <c r="B16" s="22">
        <v>156</v>
      </c>
      <c r="C16" s="11">
        <v>156</v>
      </c>
      <c r="D16" s="11">
        <v>159</v>
      </c>
      <c r="E16" s="11">
        <v>159</v>
      </c>
      <c r="F16" s="12">
        <v>160</v>
      </c>
    </row>
    <row r="17" spans="1:6" ht="12.75">
      <c r="A17" s="9" t="s">
        <v>14</v>
      </c>
      <c r="B17" s="22" t="s">
        <v>15</v>
      </c>
      <c r="C17" s="11">
        <v>179</v>
      </c>
      <c r="D17" s="11">
        <v>200</v>
      </c>
      <c r="E17" s="11">
        <v>231</v>
      </c>
      <c r="F17" s="12">
        <v>239</v>
      </c>
    </row>
    <row r="18" spans="1:6" ht="12.75">
      <c r="A18" s="23" t="s">
        <v>16</v>
      </c>
      <c r="B18" s="24">
        <v>120.6</v>
      </c>
      <c r="C18" s="18">
        <v>127.2</v>
      </c>
      <c r="D18" s="18">
        <v>137.9</v>
      </c>
      <c r="E18" s="18">
        <v>132.5</v>
      </c>
      <c r="F18" s="19">
        <v>132.9</v>
      </c>
    </row>
    <row r="19" spans="1:6" ht="12.75">
      <c r="A19" s="25"/>
      <c r="B19" s="95" t="s">
        <v>17</v>
      </c>
      <c r="C19" s="96"/>
      <c r="D19" s="96"/>
      <c r="E19" s="96"/>
      <c r="F19" s="96"/>
    </row>
    <row r="20" spans="1:6" ht="12.75">
      <c r="A20" s="26" t="s">
        <v>18</v>
      </c>
      <c r="B20" s="27">
        <v>85940</v>
      </c>
      <c r="C20" s="28">
        <v>90604</v>
      </c>
      <c r="D20" s="28">
        <v>98255</v>
      </c>
      <c r="E20" s="28">
        <v>94402</v>
      </c>
      <c r="F20" s="29">
        <v>94677</v>
      </c>
    </row>
    <row r="21" spans="1:6" ht="12.75">
      <c r="A21" s="30" t="s">
        <v>19</v>
      </c>
      <c r="B21" s="31">
        <v>41293</v>
      </c>
      <c r="C21" s="32">
        <v>43802</v>
      </c>
      <c r="D21" s="32">
        <v>47794</v>
      </c>
      <c r="E21" s="32">
        <v>46018</v>
      </c>
      <c r="F21" s="33">
        <v>46330</v>
      </c>
    </row>
    <row r="22" spans="1:6" ht="12.75">
      <c r="A22" s="30" t="s">
        <v>20</v>
      </c>
      <c r="B22" s="31">
        <v>44647</v>
      </c>
      <c r="C22" s="32">
        <v>46802</v>
      </c>
      <c r="D22" s="32">
        <v>50461</v>
      </c>
      <c r="E22" s="32">
        <v>48384</v>
      </c>
      <c r="F22" s="33">
        <v>48347</v>
      </c>
    </row>
    <row r="23" spans="1:6" ht="12.75">
      <c r="A23" s="34" t="s">
        <v>21</v>
      </c>
      <c r="B23" s="35"/>
      <c r="C23" s="32"/>
      <c r="D23" s="32"/>
      <c r="E23" s="32"/>
      <c r="F23" s="33"/>
    </row>
    <row r="24" spans="1:6" ht="12.75">
      <c r="A24" s="30" t="s">
        <v>22</v>
      </c>
      <c r="B24" s="36">
        <v>23.3</v>
      </c>
      <c r="C24" s="37">
        <v>20.7</v>
      </c>
      <c r="D24" s="37">
        <v>23.9</v>
      </c>
      <c r="E24" s="37">
        <v>20.7</v>
      </c>
      <c r="F24" s="38">
        <v>16.5</v>
      </c>
    </row>
    <row r="25" spans="1:6" ht="12.75">
      <c r="A25" s="30" t="s">
        <v>23</v>
      </c>
      <c r="B25" s="36">
        <v>58.7</v>
      </c>
      <c r="C25" s="37">
        <v>59.2</v>
      </c>
      <c r="D25" s="37">
        <v>59.38</v>
      </c>
      <c r="E25" s="37">
        <v>61.7</v>
      </c>
      <c r="F25" s="38">
        <v>65.6</v>
      </c>
    </row>
    <row r="26" spans="1:6" ht="12.75">
      <c r="A26" s="30" t="s">
        <v>24</v>
      </c>
      <c r="B26" s="36">
        <v>18</v>
      </c>
      <c r="C26" s="37">
        <v>20.1</v>
      </c>
      <c r="D26" s="37">
        <v>16.7</v>
      </c>
      <c r="E26" s="37">
        <v>17.6</v>
      </c>
      <c r="F26" s="38">
        <v>17.9</v>
      </c>
    </row>
    <row r="27" spans="1:6" ht="12.75">
      <c r="A27" s="39" t="s">
        <v>25</v>
      </c>
      <c r="B27" s="36" t="s">
        <v>15</v>
      </c>
      <c r="C27" s="37">
        <v>36.6</v>
      </c>
      <c r="D27" s="37">
        <v>35.2</v>
      </c>
      <c r="E27" s="37">
        <v>36.4</v>
      </c>
      <c r="F27" s="38">
        <v>38.6</v>
      </c>
    </row>
    <row r="28" spans="1:6" ht="12.75">
      <c r="A28" s="40" t="s">
        <v>26</v>
      </c>
      <c r="B28" s="41"/>
      <c r="C28" s="42"/>
      <c r="D28" s="42"/>
      <c r="E28" s="42"/>
      <c r="F28" s="43"/>
    </row>
    <row r="29" spans="1:6" ht="12.75">
      <c r="A29" s="30" t="s">
        <v>27</v>
      </c>
      <c r="B29" s="36">
        <v>96.65347917151502</v>
      </c>
      <c r="C29" s="37">
        <v>95.9792062160611</v>
      </c>
      <c r="D29" s="37">
        <v>95.29794921378047</v>
      </c>
      <c r="E29" s="37">
        <f>89725/94402*100</f>
        <v>95.04565581237686</v>
      </c>
      <c r="F29" s="38">
        <v>94.9</v>
      </c>
    </row>
    <row r="30" spans="1:6" ht="12.75">
      <c r="A30" s="30" t="s">
        <v>28</v>
      </c>
      <c r="B30" s="44" t="s">
        <v>29</v>
      </c>
      <c r="C30" s="44" t="s">
        <v>29</v>
      </c>
      <c r="D30" s="44" t="s">
        <v>29</v>
      </c>
      <c r="E30" s="37">
        <f>288/94402*100</f>
        <v>0.30507828223978306</v>
      </c>
      <c r="F30" s="38">
        <v>0.2</v>
      </c>
    </row>
    <row r="31" spans="1:6" ht="12.75">
      <c r="A31" s="30" t="s">
        <v>30</v>
      </c>
      <c r="B31" s="44" t="s">
        <v>29</v>
      </c>
      <c r="C31" s="44" t="s">
        <v>29</v>
      </c>
      <c r="D31" s="44" t="s">
        <v>29</v>
      </c>
      <c r="E31" s="37">
        <f>8/94402*100</f>
        <v>0.008474396728882862</v>
      </c>
      <c r="F31" s="38">
        <v>0</v>
      </c>
    </row>
    <row r="32" spans="1:6" ht="12.75">
      <c r="A32" s="30" t="s">
        <v>31</v>
      </c>
      <c r="B32" s="36">
        <v>2.377239934838259</v>
      </c>
      <c r="C32" s="45">
        <v>3.0594675731755774</v>
      </c>
      <c r="D32" s="45">
        <v>3.7942089461096127</v>
      </c>
      <c r="E32" s="37">
        <v>3.3</v>
      </c>
      <c r="F32" s="38">
        <v>1.8</v>
      </c>
    </row>
    <row r="33" spans="1:6" ht="12.75">
      <c r="A33" s="30" t="s">
        <v>32</v>
      </c>
      <c r="B33" s="36">
        <v>0.046544100535257156</v>
      </c>
      <c r="C33" s="45">
        <v>0</v>
      </c>
      <c r="D33" s="45">
        <v>0.087527352297593</v>
      </c>
      <c r="E33" s="37">
        <v>0.1</v>
      </c>
      <c r="F33" s="38">
        <v>0.1</v>
      </c>
    </row>
    <row r="34" spans="1:6" ht="12.75">
      <c r="A34" s="30" t="s">
        <v>33</v>
      </c>
      <c r="B34" s="36">
        <v>0.2059576448685129</v>
      </c>
      <c r="C34" s="45">
        <v>0.16224449251688666</v>
      </c>
      <c r="D34" s="45">
        <v>0.14757518701338354</v>
      </c>
      <c r="E34" s="37">
        <v>0.1</v>
      </c>
      <c r="F34" s="38">
        <v>0.1</v>
      </c>
    </row>
    <row r="35" spans="1:6" ht="12.75">
      <c r="A35" s="30" t="s">
        <v>34</v>
      </c>
      <c r="B35" s="44" t="s">
        <v>35</v>
      </c>
      <c r="C35" s="44" t="s">
        <v>35</v>
      </c>
      <c r="D35" s="44" t="s">
        <v>36</v>
      </c>
      <c r="E35" s="37">
        <v>0.4</v>
      </c>
      <c r="F35" s="38">
        <v>0.1</v>
      </c>
    </row>
    <row r="36" spans="1:6" ht="12.75">
      <c r="A36" s="40" t="s">
        <v>37</v>
      </c>
      <c r="B36" s="46"/>
      <c r="C36" s="45"/>
      <c r="D36" s="45"/>
      <c r="E36" s="37"/>
      <c r="F36" s="38"/>
    </row>
    <row r="37" spans="1:6" ht="12.75">
      <c r="A37" s="30" t="s">
        <v>38</v>
      </c>
      <c r="B37" s="36" t="s">
        <v>15</v>
      </c>
      <c r="C37" s="45" t="s">
        <v>15</v>
      </c>
      <c r="D37" s="45" t="s">
        <v>15</v>
      </c>
      <c r="E37" s="37">
        <v>31.9</v>
      </c>
      <c r="F37" s="38">
        <v>20.1</v>
      </c>
    </row>
    <row r="38" spans="1:6" ht="12.75">
      <c r="A38" s="30" t="s">
        <v>39</v>
      </c>
      <c r="B38" s="36" t="s">
        <v>15</v>
      </c>
      <c r="C38" s="45" t="s">
        <v>15</v>
      </c>
      <c r="D38" s="45" t="s">
        <v>15</v>
      </c>
      <c r="E38" s="37">
        <v>49.7</v>
      </c>
      <c r="F38" s="38">
        <v>71.9</v>
      </c>
    </row>
    <row r="39" spans="1:6" ht="12.75">
      <c r="A39" s="30" t="s">
        <v>40</v>
      </c>
      <c r="B39" s="36" t="s">
        <v>15</v>
      </c>
      <c r="C39" s="45" t="s">
        <v>15</v>
      </c>
      <c r="D39" s="45" t="s">
        <v>15</v>
      </c>
      <c r="E39" s="37">
        <v>18.4</v>
      </c>
      <c r="F39" s="38">
        <v>8.1</v>
      </c>
    </row>
    <row r="40" spans="1:6" ht="12.75">
      <c r="A40" s="47" t="s">
        <v>41</v>
      </c>
      <c r="B40" s="21"/>
      <c r="C40" s="37"/>
      <c r="D40" s="37"/>
      <c r="E40" s="37"/>
      <c r="F40" s="38"/>
    </row>
    <row r="41" spans="1:6" ht="12.75">
      <c r="A41" s="48" t="s">
        <v>42</v>
      </c>
      <c r="B41" s="17" t="s">
        <v>15</v>
      </c>
      <c r="C41" s="37">
        <f>38525/71807*100</f>
        <v>53.65075828261868</v>
      </c>
      <c r="D41" s="37">
        <v>45.4</v>
      </c>
      <c r="E41" s="37">
        <v>34.6</v>
      </c>
      <c r="F41" s="38">
        <v>23.6</v>
      </c>
    </row>
    <row r="42" spans="1:6" ht="12.75">
      <c r="A42" s="48" t="s">
        <v>43</v>
      </c>
      <c r="B42" s="17" t="s">
        <v>15</v>
      </c>
      <c r="C42" s="37">
        <f>21803/71807*100</f>
        <v>30.363335050900332</v>
      </c>
      <c r="D42" s="37">
        <v>35.1</v>
      </c>
      <c r="E42" s="37">
        <v>39.4</v>
      </c>
      <c r="F42" s="38">
        <v>41.5</v>
      </c>
    </row>
    <row r="43" spans="1:6" ht="12.75">
      <c r="A43" s="48" t="s">
        <v>44</v>
      </c>
      <c r="B43" s="17" t="s">
        <v>15</v>
      </c>
      <c r="C43" s="37">
        <f>8834/71807*100</f>
        <v>12.302421769465372</v>
      </c>
      <c r="D43" s="37">
        <v>15.6</v>
      </c>
      <c r="E43" s="37">
        <v>20.6</v>
      </c>
      <c r="F43" s="38">
        <v>26.3</v>
      </c>
    </row>
    <row r="44" spans="1:6" ht="12.75">
      <c r="A44" s="48" t="s">
        <v>45</v>
      </c>
      <c r="B44" s="17" t="s">
        <v>15</v>
      </c>
      <c r="C44" s="37">
        <f>1614/71807*100</f>
        <v>2.2476917292186</v>
      </c>
      <c r="D44" s="37">
        <v>3.5</v>
      </c>
      <c r="E44" s="37">
        <v>4.9</v>
      </c>
      <c r="F44" s="38">
        <v>6.2</v>
      </c>
    </row>
    <row r="45" spans="1:6" ht="12.75">
      <c r="A45" s="26" t="s">
        <v>46</v>
      </c>
      <c r="B45" s="27">
        <v>42733</v>
      </c>
      <c r="C45" s="28">
        <v>45790</v>
      </c>
      <c r="D45" s="28">
        <v>51424</v>
      </c>
      <c r="E45" s="28">
        <v>51012</v>
      </c>
      <c r="F45" s="29">
        <v>50086</v>
      </c>
    </row>
    <row r="46" spans="1:6" ht="12.75">
      <c r="A46" s="49" t="s">
        <v>47</v>
      </c>
      <c r="B46" s="50" t="s">
        <v>15</v>
      </c>
      <c r="C46" s="32">
        <v>25171</v>
      </c>
      <c r="D46" s="32">
        <v>27575</v>
      </c>
      <c r="E46" s="32">
        <v>26903</v>
      </c>
      <c r="F46" s="33">
        <v>27454</v>
      </c>
    </row>
    <row r="47" spans="1:6" ht="12.75">
      <c r="A47" s="51" t="s">
        <v>48</v>
      </c>
      <c r="B47" s="31" t="s">
        <v>15</v>
      </c>
      <c r="C47" s="32">
        <v>1769</v>
      </c>
      <c r="D47" s="32">
        <v>2297</v>
      </c>
      <c r="E47" s="32">
        <v>1455</v>
      </c>
      <c r="F47" s="33">
        <v>756</v>
      </c>
    </row>
    <row r="48" spans="1:6" ht="12.75">
      <c r="A48" s="49" t="s">
        <v>20</v>
      </c>
      <c r="B48" s="52" t="s">
        <v>15</v>
      </c>
      <c r="C48" s="32">
        <v>20619</v>
      </c>
      <c r="D48" s="32">
        <v>23849</v>
      </c>
      <c r="E48" s="32">
        <v>24109</v>
      </c>
      <c r="F48" s="33">
        <v>22632</v>
      </c>
    </row>
    <row r="49" spans="1:6" ht="12.75">
      <c r="A49" s="90" t="s">
        <v>48</v>
      </c>
      <c r="B49" s="32" t="s">
        <v>15</v>
      </c>
      <c r="C49" s="32">
        <v>1981</v>
      </c>
      <c r="D49" s="32">
        <v>2675</v>
      </c>
      <c r="E49" s="32">
        <v>1688</v>
      </c>
      <c r="F49" s="33">
        <v>883</v>
      </c>
    </row>
    <row r="50" spans="1:6" ht="12.75">
      <c r="A50" s="70"/>
      <c r="B50" s="95" t="s">
        <v>51</v>
      </c>
      <c r="C50" s="96"/>
      <c r="D50" s="96"/>
      <c r="E50" s="96"/>
      <c r="F50" s="96"/>
    </row>
    <row r="51" spans="1:25" ht="12.75">
      <c r="A51" s="53" t="s">
        <v>52</v>
      </c>
      <c r="B51" s="54">
        <v>27652</v>
      </c>
      <c r="C51" s="54">
        <v>29402</v>
      </c>
      <c r="D51" s="54">
        <v>33476</v>
      </c>
      <c r="E51" s="54">
        <v>33978</v>
      </c>
      <c r="F51" s="55">
        <v>35230</v>
      </c>
      <c r="T51" s="94"/>
      <c r="U51" s="94"/>
      <c r="V51" s="94"/>
      <c r="W51" s="94"/>
      <c r="X51" s="94"/>
      <c r="Y51" s="94"/>
    </row>
    <row r="52" spans="1:25" ht="12.75">
      <c r="A52" s="9" t="s">
        <v>53</v>
      </c>
      <c r="B52" s="56" t="s">
        <v>15</v>
      </c>
      <c r="C52" s="57">
        <v>31951</v>
      </c>
      <c r="D52" s="57">
        <v>36536</v>
      </c>
      <c r="E52" s="57">
        <v>36585</v>
      </c>
      <c r="F52" s="58">
        <v>39389</v>
      </c>
      <c r="T52" s="94"/>
      <c r="U52" s="94"/>
      <c r="V52" s="94"/>
      <c r="W52" s="94"/>
      <c r="X52" s="94"/>
      <c r="Y52" s="94"/>
    </row>
    <row r="53" spans="1:6" ht="12.75">
      <c r="A53" s="9" t="s">
        <v>54</v>
      </c>
      <c r="B53" s="59">
        <v>30554</v>
      </c>
      <c r="C53" s="57">
        <v>33133</v>
      </c>
      <c r="D53" s="57">
        <v>36836</v>
      </c>
      <c r="E53" s="57">
        <v>37115</v>
      </c>
      <c r="F53" s="58">
        <v>39945</v>
      </c>
    </row>
    <row r="54" spans="1:6" ht="12.75">
      <c r="A54" s="13" t="s">
        <v>55</v>
      </c>
      <c r="B54" s="60"/>
      <c r="C54" s="61"/>
      <c r="D54" s="61"/>
      <c r="E54" s="61"/>
      <c r="F54" s="62"/>
    </row>
    <row r="55" spans="1:6" ht="12.75">
      <c r="A55" s="63" t="s">
        <v>56</v>
      </c>
      <c r="B55" s="64">
        <v>35.72690973358644</v>
      </c>
      <c r="C55" s="65">
        <v>33.1</v>
      </c>
      <c r="D55" s="65">
        <v>33.8</v>
      </c>
      <c r="E55" s="65">
        <v>34.4</v>
      </c>
      <c r="F55" s="66">
        <v>24.5</v>
      </c>
    </row>
    <row r="56" spans="1:6" ht="12.75">
      <c r="A56" s="63" t="s">
        <v>57</v>
      </c>
      <c r="B56" s="64">
        <v>44.95974340511881</v>
      </c>
      <c r="C56" s="65">
        <v>38.7</v>
      </c>
      <c r="D56" s="65">
        <v>34</v>
      </c>
      <c r="E56" s="65">
        <v>28.7</v>
      </c>
      <c r="F56" s="66">
        <v>30.3</v>
      </c>
    </row>
    <row r="57" spans="1:6" ht="12.75">
      <c r="A57" s="63" t="s">
        <v>58</v>
      </c>
      <c r="B57" s="67" t="s">
        <v>15</v>
      </c>
      <c r="C57" s="65">
        <v>2.8</v>
      </c>
      <c r="D57" s="65">
        <v>3.6</v>
      </c>
      <c r="E57" s="65">
        <v>6.1</v>
      </c>
      <c r="F57" s="66">
        <v>8.2</v>
      </c>
    </row>
    <row r="58" spans="1:6" ht="12.75">
      <c r="A58" s="63" t="s">
        <v>59</v>
      </c>
      <c r="B58" s="67" t="s">
        <v>15</v>
      </c>
      <c r="C58" s="65">
        <v>5</v>
      </c>
      <c r="D58" s="65">
        <v>4.1</v>
      </c>
      <c r="E58" s="65">
        <v>4.1</v>
      </c>
      <c r="F58" s="66">
        <v>5.3</v>
      </c>
    </row>
    <row r="59" spans="1:6" ht="12.75">
      <c r="A59" s="63" t="s">
        <v>60</v>
      </c>
      <c r="B59" s="67" t="s">
        <v>15</v>
      </c>
      <c r="C59" s="65">
        <v>19.5</v>
      </c>
      <c r="D59" s="65">
        <v>23.8</v>
      </c>
      <c r="E59" s="65">
        <v>26.5</v>
      </c>
      <c r="F59" s="66">
        <v>30</v>
      </c>
    </row>
    <row r="60" spans="1:6" ht="12.75">
      <c r="A60" s="20" t="s">
        <v>61</v>
      </c>
      <c r="B60" s="67" t="s">
        <v>15</v>
      </c>
      <c r="C60" s="68">
        <v>2.66</v>
      </c>
      <c r="D60" s="68">
        <v>2.66</v>
      </c>
      <c r="E60" s="68">
        <v>2.54</v>
      </c>
      <c r="F60" s="69">
        <v>2.36</v>
      </c>
    </row>
    <row r="61" spans="1:6" ht="12.75">
      <c r="A61" s="70" t="s">
        <v>62</v>
      </c>
      <c r="B61" s="71">
        <f>+B53/B51*100</f>
        <v>110.49472009257919</v>
      </c>
      <c r="C61" s="65">
        <f>+C53/C51*100</f>
        <v>112.68961295149991</v>
      </c>
      <c r="D61" s="65">
        <f>+D53/D51*100</f>
        <v>110.03704146254032</v>
      </c>
      <c r="E61" s="65">
        <f>+E53/E51*100</f>
        <v>109.2324445229266</v>
      </c>
      <c r="F61" s="66">
        <v>113.2</v>
      </c>
    </row>
    <row r="62" spans="1:6" ht="12.75">
      <c r="A62" s="70"/>
      <c r="B62" s="95" t="s">
        <v>63</v>
      </c>
      <c r="C62" s="96"/>
      <c r="D62" s="96"/>
      <c r="E62" s="96"/>
      <c r="F62" s="96"/>
    </row>
    <row r="63" spans="1:6" ht="12.75">
      <c r="A63" s="26" t="s">
        <v>64</v>
      </c>
      <c r="B63" s="27" t="s">
        <v>15</v>
      </c>
      <c r="C63" s="57">
        <v>21576</v>
      </c>
      <c r="D63" s="28">
        <v>22167</v>
      </c>
      <c r="E63" s="28">
        <v>22476</v>
      </c>
      <c r="F63" s="58">
        <v>23341</v>
      </c>
    </row>
    <row r="64" spans="1:6" ht="12.75">
      <c r="A64" s="30" t="s">
        <v>65</v>
      </c>
      <c r="B64" s="31">
        <v>19891</v>
      </c>
      <c r="C64" s="32">
        <v>19913</v>
      </c>
      <c r="D64" s="32">
        <v>19303</v>
      </c>
      <c r="E64" s="32">
        <v>18052</v>
      </c>
      <c r="F64" s="62">
        <v>18342</v>
      </c>
    </row>
    <row r="65" spans="1:6" ht="12.75">
      <c r="A65" s="51" t="s">
        <v>66</v>
      </c>
      <c r="B65" s="31">
        <v>16354</v>
      </c>
      <c r="C65" s="32">
        <f>15701+2396</f>
        <v>18097</v>
      </c>
      <c r="D65" s="32">
        <v>17267</v>
      </c>
      <c r="E65" s="32">
        <v>16148</v>
      </c>
      <c r="F65" s="62">
        <v>16647</v>
      </c>
    </row>
    <row r="66" spans="1:6" ht="12.75">
      <c r="A66" s="30" t="s">
        <v>67</v>
      </c>
      <c r="B66" s="31" t="s">
        <v>15</v>
      </c>
      <c r="C66" s="32">
        <v>1663</v>
      </c>
      <c r="D66" s="32">
        <v>2735</v>
      </c>
      <c r="E66" s="32">
        <v>4258</v>
      </c>
      <c r="F66" s="62">
        <v>4999</v>
      </c>
    </row>
    <row r="67" spans="1:6" ht="12.75">
      <c r="A67" s="51" t="s">
        <v>68</v>
      </c>
      <c r="B67" s="72" t="s">
        <v>15</v>
      </c>
      <c r="C67" s="32">
        <v>430</v>
      </c>
      <c r="D67" s="32">
        <v>1615</v>
      </c>
      <c r="E67" s="32">
        <v>2428</v>
      </c>
      <c r="F67" s="62">
        <v>2483</v>
      </c>
    </row>
    <row r="68" spans="1:6" ht="12.75">
      <c r="A68" s="73" t="s">
        <v>69</v>
      </c>
      <c r="B68" s="74"/>
      <c r="C68" s="61"/>
      <c r="D68" s="61"/>
      <c r="E68" s="61"/>
      <c r="F68" s="62"/>
    </row>
    <row r="69" spans="1:6" ht="12.75">
      <c r="A69" s="75" t="s">
        <v>70</v>
      </c>
      <c r="B69" s="76" t="s">
        <v>15</v>
      </c>
      <c r="C69" s="37">
        <v>6.2</v>
      </c>
      <c r="D69" s="37">
        <v>10</v>
      </c>
      <c r="E69" s="37">
        <v>15.5</v>
      </c>
      <c r="F69" s="62">
        <v>37.7</v>
      </c>
    </row>
    <row r="70" spans="1:6" ht="12.75">
      <c r="A70" s="75" t="s">
        <v>71</v>
      </c>
      <c r="B70" s="76" t="s">
        <v>15</v>
      </c>
      <c r="C70" s="37">
        <v>65.5</v>
      </c>
      <c r="D70" s="37">
        <v>85.4</v>
      </c>
      <c r="E70" s="37">
        <v>67.5</v>
      </c>
      <c r="F70" s="62">
        <v>78.9</v>
      </c>
    </row>
    <row r="71" spans="1:6" ht="12.75">
      <c r="A71" s="75" t="s">
        <v>72</v>
      </c>
      <c r="B71" s="76">
        <v>14.1</v>
      </c>
      <c r="C71" s="37">
        <v>16.8</v>
      </c>
      <c r="D71" s="37">
        <v>22.3</v>
      </c>
      <c r="E71" s="37">
        <v>30.2</v>
      </c>
      <c r="F71" s="62">
        <v>37.8</v>
      </c>
    </row>
    <row r="72" spans="1:6" ht="12.75">
      <c r="A72" s="70"/>
      <c r="B72" s="95" t="s">
        <v>73</v>
      </c>
      <c r="C72" s="96"/>
      <c r="D72" s="96"/>
      <c r="E72" s="96"/>
      <c r="F72" s="96"/>
    </row>
    <row r="73" spans="1:6" ht="12.75">
      <c r="A73" s="26" t="s">
        <v>74</v>
      </c>
      <c r="B73" s="27" t="s">
        <v>15</v>
      </c>
      <c r="C73" s="28">
        <f>SUM(C74:C75)</f>
        <v>31047</v>
      </c>
      <c r="D73" s="28">
        <v>37011</v>
      </c>
      <c r="E73" s="28">
        <v>39025</v>
      </c>
      <c r="F73" s="58">
        <v>41539</v>
      </c>
    </row>
    <row r="74" spans="1:6" ht="12.75">
      <c r="A74" s="30" t="s">
        <v>65</v>
      </c>
      <c r="B74" s="31">
        <v>27586</v>
      </c>
      <c r="C74" s="32">
        <v>29402</v>
      </c>
      <c r="D74" s="32">
        <v>33476</v>
      </c>
      <c r="E74" s="32">
        <v>33978</v>
      </c>
      <c r="F74" s="62">
        <v>35230</v>
      </c>
    </row>
    <row r="75" spans="1:6" ht="12.75">
      <c r="A75" s="30" t="s">
        <v>67</v>
      </c>
      <c r="B75" s="31" t="s">
        <v>15</v>
      </c>
      <c r="C75" s="32">
        <v>1645</v>
      </c>
      <c r="D75" s="32">
        <v>3535</v>
      </c>
      <c r="E75" s="32">
        <v>5047</v>
      </c>
      <c r="F75" s="62">
        <v>6309</v>
      </c>
    </row>
    <row r="76" spans="1:6" ht="12.75">
      <c r="A76" s="51" t="s">
        <v>75</v>
      </c>
      <c r="B76" s="31"/>
      <c r="C76" s="32"/>
      <c r="D76" s="32"/>
      <c r="E76" s="32"/>
      <c r="F76" s="62"/>
    </row>
    <row r="77" spans="1:6" ht="12.75">
      <c r="A77" s="77" t="s">
        <v>76</v>
      </c>
      <c r="B77" s="31" t="s">
        <v>15</v>
      </c>
      <c r="C77" s="32" t="s">
        <v>15</v>
      </c>
      <c r="D77" s="32" t="s">
        <v>15</v>
      </c>
      <c r="E77" s="32" t="s">
        <v>15</v>
      </c>
      <c r="F77" s="62">
        <v>1269</v>
      </c>
    </row>
    <row r="78" spans="1:6" ht="12.75">
      <c r="A78" s="77" t="s">
        <v>77</v>
      </c>
      <c r="B78" s="31" t="s">
        <v>15</v>
      </c>
      <c r="C78" s="32" t="s">
        <v>15</v>
      </c>
      <c r="D78" s="32">
        <v>1558</v>
      </c>
      <c r="E78" s="32">
        <v>2447</v>
      </c>
      <c r="F78" s="62">
        <v>2552</v>
      </c>
    </row>
    <row r="79" spans="1:6" ht="12.75">
      <c r="A79" s="77" t="s">
        <v>78</v>
      </c>
      <c r="B79" s="31" t="s">
        <v>15</v>
      </c>
      <c r="C79" s="32" t="s">
        <v>15</v>
      </c>
      <c r="D79" s="32" t="s">
        <v>15</v>
      </c>
      <c r="E79" s="32">
        <v>283</v>
      </c>
      <c r="F79" s="62">
        <v>536</v>
      </c>
    </row>
    <row r="80" spans="1:6" ht="12.75">
      <c r="A80" s="20" t="s">
        <v>79</v>
      </c>
      <c r="B80" s="78"/>
      <c r="C80" s="32"/>
      <c r="D80" s="32"/>
      <c r="E80" s="32"/>
      <c r="F80" s="62"/>
    </row>
    <row r="81" spans="1:6" ht="12.75">
      <c r="A81" s="13" t="s">
        <v>80</v>
      </c>
      <c r="B81" s="79">
        <v>3.12</v>
      </c>
      <c r="C81" s="80">
        <v>3.08</v>
      </c>
      <c r="D81" s="80">
        <v>2.94</v>
      </c>
      <c r="E81" s="80">
        <v>2.78</v>
      </c>
      <c r="F81" s="69">
        <v>2.67</v>
      </c>
    </row>
    <row r="82" spans="1:6" ht="12.75">
      <c r="A82" s="81" t="s">
        <v>81</v>
      </c>
      <c r="B82" s="82">
        <v>1.79</v>
      </c>
      <c r="C82" s="80">
        <v>1.48</v>
      </c>
      <c r="D82" s="80">
        <v>1.17</v>
      </c>
      <c r="E82" s="80">
        <v>1.02</v>
      </c>
      <c r="F82" s="69">
        <v>0.97</v>
      </c>
    </row>
    <row r="83" spans="1:6" ht="12.75">
      <c r="A83" s="20" t="s">
        <v>82</v>
      </c>
      <c r="B83" s="83">
        <v>11.3</v>
      </c>
      <c r="C83" s="37">
        <v>12.95</v>
      </c>
      <c r="D83" s="37">
        <v>15.08</v>
      </c>
      <c r="E83" s="37">
        <v>17</v>
      </c>
      <c r="F83" s="66">
        <v>18.8</v>
      </c>
    </row>
    <row r="84" spans="1:6" ht="12.75">
      <c r="A84" s="73" t="s">
        <v>83</v>
      </c>
      <c r="B84" s="84">
        <v>35.2</v>
      </c>
      <c r="C84" s="85">
        <v>39.75</v>
      </c>
      <c r="D84" s="85">
        <v>43.95</v>
      </c>
      <c r="E84" s="85">
        <v>47</v>
      </c>
      <c r="F84" s="66">
        <v>50.9</v>
      </c>
    </row>
    <row r="85" spans="1:6" ht="12.75">
      <c r="A85" s="73" t="s">
        <v>84</v>
      </c>
      <c r="B85" s="86">
        <v>1.74</v>
      </c>
      <c r="C85" s="87">
        <v>2.07</v>
      </c>
      <c r="D85" s="87">
        <v>2.48</v>
      </c>
      <c r="E85" s="87">
        <v>2.72</v>
      </c>
      <c r="F85" s="69">
        <v>2.8</v>
      </c>
    </row>
    <row r="86" spans="1:6" ht="12.75">
      <c r="A86" s="91"/>
      <c r="B86" s="86"/>
      <c r="C86" s="92"/>
      <c r="D86" s="92"/>
      <c r="E86" s="92"/>
      <c r="F86" s="93"/>
    </row>
    <row r="87" spans="1:6" ht="12.75">
      <c r="A87" s="94" t="s">
        <v>49</v>
      </c>
      <c r="B87" s="94"/>
      <c r="C87" s="94"/>
      <c r="D87" s="94"/>
      <c r="E87" s="94"/>
      <c r="F87" s="94"/>
    </row>
    <row r="88" spans="1:6" ht="12.75">
      <c r="A88" s="94" t="s">
        <v>50</v>
      </c>
      <c r="B88" s="94"/>
      <c r="C88" s="94"/>
      <c r="D88" s="94"/>
      <c r="E88" s="94"/>
      <c r="F88" s="94"/>
    </row>
    <row r="89" spans="1:6" ht="12.75">
      <c r="A89" s="89" t="s">
        <v>85</v>
      </c>
      <c r="B89" s="88"/>
      <c r="C89" s="88"/>
      <c r="D89" s="88"/>
      <c r="E89" s="88"/>
      <c r="F89" s="88"/>
    </row>
    <row r="90" spans="1:6" ht="12.75">
      <c r="A90" s="88" t="s">
        <v>86</v>
      </c>
      <c r="B90" s="88"/>
      <c r="C90" s="88"/>
      <c r="D90" s="88"/>
      <c r="E90" s="88"/>
      <c r="F90" s="88"/>
    </row>
  </sheetData>
  <mergeCells count="11">
    <mergeCell ref="T51:Y51"/>
    <mergeCell ref="T52:Y52"/>
    <mergeCell ref="A4:A5"/>
    <mergeCell ref="B4:F4"/>
    <mergeCell ref="B6:F6"/>
    <mergeCell ref="B19:F19"/>
    <mergeCell ref="A88:F88"/>
    <mergeCell ref="B50:F50"/>
    <mergeCell ref="B62:F62"/>
    <mergeCell ref="B72:F72"/>
    <mergeCell ref="A87:F87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2003-11-26T11:49:28Z</cp:lastPrinted>
  <dcterms:created xsi:type="dcterms:W3CDTF">2003-11-26T11:39:21Z</dcterms:created>
  <dcterms:modified xsi:type="dcterms:W3CDTF">2003-11-26T11:49:31Z</dcterms:modified>
  <cp:category/>
  <cp:version/>
  <cp:contentType/>
  <cp:contentStatus/>
</cp:coreProperties>
</file>