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32" sheetId="1" r:id="rId1"/>
  </sheets>
  <definedNames>
    <definedName name="Tab_822__Uzemi_Stredocesky_kraj" localSheetId="0">'A32'!$C$8:$L$23</definedName>
  </definedNames>
  <calcPr fullCalcOnLoad="1"/>
</workbook>
</file>

<file path=xl/sharedStrings.xml><?xml version="1.0" encoding="utf-8"?>
<sst xmlns="http://schemas.openxmlformats.org/spreadsheetml/2006/main" count="31" uniqueCount="18">
  <si>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</si>
  <si>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</si>
  <si>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</si>
  <si>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</si>
  <si>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</si>
  <si>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</si>
  <si>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</si>
  <si>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</si>
  <si>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</si>
  <si>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</si>
  <si>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</si>
  <si>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</si>
  <si>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</si>
  <si>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>v tom:</t>
  </si>
  <si>
    <t xml:space="preserve">rodinné domy  </t>
  </si>
  <si>
    <t xml:space="preserve">bytové domy  </t>
  </si>
  <si>
    <t xml:space="preserve">ostatní domy  </t>
  </si>
  <si>
    <t>x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</si>
</sst>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3" xfId="24" applyNumberFormat="1" applyFont="1" applyBorder="1">
      <alignment/>
      <protection/>
    </xf>
    <xf numFmtId="3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left"/>
      <protection/>
    </xf>
    <xf numFmtId="0" fontId="7" fillId="0" borderId="0" xfId="24" applyFont="1" applyBorder="1" applyAlignment="1">
      <alignment horizontal="left" indent="1"/>
      <protection/>
    </xf>
    <xf numFmtId="3" fontId="7" fillId="0" borderId="3" xfId="24" applyNumberFormat="1" applyFont="1" applyBorder="1" applyAlignment="1">
      <alignment horizontal="right"/>
      <protection/>
    </xf>
    <xf numFmtId="164" fontId="7" fillId="0" borderId="3" xfId="24" applyNumberFormat="1" applyFont="1" applyBorder="1" applyAlignment="1">
      <alignment horizontal="right"/>
      <protection/>
    </xf>
    <xf numFmtId="3" fontId="7" fillId="0" borderId="4" xfId="24" applyNumberFormat="1" applyFont="1" applyBorder="1" applyAlignment="1">
      <alignment horizontal="right"/>
      <protection/>
    </xf>
    <xf numFmtId="0" fontId="8" fillId="0" borderId="5" xfId="24" applyFont="1" applyBorder="1" applyAlignment="1">
      <alignment horizontal="center"/>
      <protection/>
    </xf>
    <xf numFmtId="3" fontId="8" fillId="0" borderId="6" xfId="24" applyNumberFormat="1" applyFont="1" applyBorder="1">
      <alignment/>
      <protection/>
    </xf>
    <xf numFmtId="3" fontId="8" fillId="0" borderId="7" xfId="24" applyNumberFormat="1" applyFont="1" applyBorder="1">
      <alignment/>
      <protection/>
    </xf>
    <xf numFmtId="0" fontId="7" fillId="0" borderId="2" xfId="24" applyFont="1" applyBorder="1" applyAlignment="1">
      <alignment horizontal="right"/>
      <protection/>
    </xf>
    <xf numFmtId="0" fontId="0" fillId="0" borderId="3" xfId="24" applyFont="1" applyBorder="1">
      <alignment/>
      <protection/>
    </xf>
    <xf numFmtId="0" fontId="0" fillId="0" borderId="4" xfId="24" applyFont="1" applyBorder="1">
      <alignment/>
      <protection/>
    </xf>
    <xf numFmtId="3" fontId="0" fillId="0" borderId="0" xfId="24" applyNumberFormat="1" applyFont="1">
      <alignment/>
      <protection/>
    </xf>
    <xf numFmtId="164" fontId="8" fillId="0" borderId="6" xfId="24" applyNumberFormat="1" applyFont="1" applyBorder="1" applyAlignment="1">
      <alignment horizontal="right"/>
      <protection/>
    </xf>
    <xf numFmtId="0" fontId="0" fillId="0" borderId="3" xfId="24" applyFont="1" applyBorder="1" applyAlignment="1">
      <alignment horizontal="right"/>
      <protection/>
    </xf>
    <xf numFmtId="165" fontId="7" fillId="0" borderId="3" xfId="24" applyNumberFormat="1" applyFont="1" applyBorder="1" applyAlignment="1">
      <alignment horizontal="right"/>
      <protection/>
    </xf>
    <xf numFmtId="165" fontId="7" fillId="0" borderId="3" xfId="24" applyNumberFormat="1" applyFont="1" applyBorder="1" applyAlignment="1">
      <alignment horizontal="center"/>
      <protection/>
    </xf>
    <xf numFmtId="165" fontId="7" fillId="0" borderId="4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7" width="7.8515625" style="3" bestFit="1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13.5" thickBot="1">
      <c r="B2" s="2"/>
    </row>
    <row r="3" spans="1:11" ht="12.75">
      <c r="A3" s="27"/>
      <c r="B3" s="28"/>
      <c r="C3" s="33" t="s">
        <v>1</v>
      </c>
      <c r="D3" s="34"/>
      <c r="E3" s="35"/>
      <c r="F3" s="39" t="s">
        <v>2</v>
      </c>
      <c r="G3" s="34"/>
      <c r="H3" s="35"/>
      <c r="I3" s="39" t="s">
        <v>3</v>
      </c>
      <c r="J3" s="28" t="s">
        <v>4</v>
      </c>
      <c r="K3" s="39" t="s">
        <v>5</v>
      </c>
    </row>
    <row r="4" spans="1:11" ht="12.75">
      <c r="A4" s="29"/>
      <c r="B4" s="30"/>
      <c r="C4" s="36"/>
      <c r="D4" s="37"/>
      <c r="E4" s="38"/>
      <c r="F4" s="36"/>
      <c r="G4" s="37"/>
      <c r="H4" s="38"/>
      <c r="I4" s="40"/>
      <c r="J4" s="30"/>
      <c r="K4" s="43"/>
    </row>
    <row r="5" spans="1:11" ht="12.75">
      <c r="A5" s="29"/>
      <c r="B5" s="30"/>
      <c r="C5" s="45" t="s">
        <v>6</v>
      </c>
      <c r="D5" s="48" t="s">
        <v>7</v>
      </c>
      <c r="E5" s="49"/>
      <c r="F5" s="45" t="s">
        <v>6</v>
      </c>
      <c r="G5" s="48" t="s">
        <v>7</v>
      </c>
      <c r="H5" s="49"/>
      <c r="I5" s="41"/>
      <c r="J5" s="30"/>
      <c r="K5" s="43"/>
    </row>
    <row r="6" spans="1:11" ht="12.75">
      <c r="A6" s="29"/>
      <c r="B6" s="30"/>
      <c r="C6" s="46"/>
      <c r="D6" s="50" t="s">
        <v>8</v>
      </c>
      <c r="E6" s="50" t="s">
        <v>9</v>
      </c>
      <c r="F6" s="46"/>
      <c r="G6" s="50" t="s">
        <v>8</v>
      </c>
      <c r="H6" s="50" t="s">
        <v>9</v>
      </c>
      <c r="I6" s="41"/>
      <c r="J6" s="30"/>
      <c r="K6" s="43"/>
    </row>
    <row r="7" spans="1:11" ht="13.5" thickBot="1">
      <c r="A7" s="31"/>
      <c r="B7" s="32"/>
      <c r="C7" s="47"/>
      <c r="D7" s="47"/>
      <c r="E7" s="47"/>
      <c r="F7" s="47"/>
      <c r="G7" s="47"/>
      <c r="H7" s="47"/>
      <c r="I7" s="42"/>
      <c r="J7" s="32"/>
      <c r="K7" s="44"/>
    </row>
    <row r="8" spans="1:11" ht="16.5" customHeight="1">
      <c r="A8" s="4" t="s">
        <v>10</v>
      </c>
      <c r="B8" s="15">
        <v>2001</v>
      </c>
      <c r="C8" s="16">
        <v>307120</v>
      </c>
      <c r="D8" s="16">
        <v>239553</v>
      </c>
      <c r="E8" s="16">
        <v>67567</v>
      </c>
      <c r="F8" s="16">
        <v>428967</v>
      </c>
      <c r="G8" s="16">
        <v>413060</v>
      </c>
      <c r="H8" s="16">
        <v>15907</v>
      </c>
      <c r="I8" s="22">
        <v>1.7906976744186</v>
      </c>
      <c r="J8" s="16">
        <v>69304</v>
      </c>
      <c r="K8" s="17">
        <v>85211</v>
      </c>
    </row>
    <row r="9" spans="1:13" ht="11.25" customHeight="1">
      <c r="A9" s="5"/>
      <c r="B9" s="6">
        <v>1991</v>
      </c>
      <c r="C9" s="12">
        <v>288492</v>
      </c>
      <c r="D9" s="12">
        <v>235114</v>
      </c>
      <c r="E9" s="12">
        <v>53378</v>
      </c>
      <c r="F9" s="12">
        <v>405848</v>
      </c>
      <c r="G9" s="12">
        <v>398988</v>
      </c>
      <c r="H9" s="12">
        <v>6860</v>
      </c>
      <c r="I9" s="13">
        <f>+F9/D9</f>
        <v>1.7261753872589467</v>
      </c>
      <c r="J9" s="12">
        <f>+K9-H9</f>
        <v>54548</v>
      </c>
      <c r="K9" s="14">
        <v>61408</v>
      </c>
      <c r="M9" s="21"/>
    </row>
    <row r="10" spans="2:11" ht="11.25" customHeight="1">
      <c r="B10" s="18" t="s">
        <v>11</v>
      </c>
      <c r="C10" s="12">
        <f>+C8-C9</f>
        <v>18628</v>
      </c>
      <c r="D10" s="12">
        <f aca="true" t="shared" si="0" ref="D10:I10">+D8-D9</f>
        <v>4439</v>
      </c>
      <c r="E10" s="12">
        <f t="shared" si="0"/>
        <v>14189</v>
      </c>
      <c r="F10" s="12">
        <f t="shared" si="0"/>
        <v>23119</v>
      </c>
      <c r="G10" s="12">
        <f t="shared" si="0"/>
        <v>14072</v>
      </c>
      <c r="H10" s="12">
        <f t="shared" si="0"/>
        <v>9047</v>
      </c>
      <c r="I10" s="13">
        <f t="shared" si="0"/>
        <v>0.06452228715965336</v>
      </c>
      <c r="J10" s="12">
        <f>+J8-J9</f>
        <v>14756</v>
      </c>
      <c r="K10" s="14">
        <f>+K8-K9</f>
        <v>23803</v>
      </c>
    </row>
    <row r="11" spans="1:11" ht="11.25" customHeight="1">
      <c r="A11" s="10"/>
      <c r="B11" s="6" t="s">
        <v>12</v>
      </c>
      <c r="C11" s="24">
        <f aca="true" t="shared" si="1" ref="C11:H11">+C8/C9*100-100</f>
        <v>6.457024804847265</v>
      </c>
      <c r="D11" s="24">
        <f t="shared" si="1"/>
        <v>1.8880202795239711</v>
      </c>
      <c r="E11" s="24">
        <f t="shared" si="1"/>
        <v>26.582112480797335</v>
      </c>
      <c r="F11" s="24">
        <f t="shared" si="1"/>
        <v>5.696467643058483</v>
      </c>
      <c r="G11" s="24">
        <f t="shared" si="1"/>
        <v>3.5269231154821767</v>
      </c>
      <c r="H11" s="24">
        <f t="shared" si="1"/>
        <v>131.88046647230323</v>
      </c>
      <c r="I11" s="25" t="s">
        <v>17</v>
      </c>
      <c r="J11" s="24">
        <f>+J8/J9*100-100</f>
        <v>27.051404267800834</v>
      </c>
      <c r="K11" s="26">
        <f>+K8/K9*100-100</f>
        <v>38.76205054715999</v>
      </c>
    </row>
    <row r="12" spans="1:11" ht="11.25" customHeight="1">
      <c r="A12" s="10" t="s">
        <v>13</v>
      </c>
      <c r="B12" s="6"/>
      <c r="C12" s="19"/>
      <c r="D12" s="19"/>
      <c r="E12" s="19"/>
      <c r="F12" s="19"/>
      <c r="G12" s="19"/>
      <c r="H12" s="19"/>
      <c r="I12" s="23"/>
      <c r="J12" s="19"/>
      <c r="K12" s="20"/>
    </row>
    <row r="13" spans="1:11" ht="11.25" customHeight="1">
      <c r="A13" s="11" t="s">
        <v>14</v>
      </c>
      <c r="B13" s="6">
        <v>2001</v>
      </c>
      <c r="C13" s="7">
        <v>284309</v>
      </c>
      <c r="D13" s="7">
        <v>218740</v>
      </c>
      <c r="E13" s="7">
        <v>65569</v>
      </c>
      <c r="F13" s="7">
        <v>249677</v>
      </c>
      <c r="G13" s="7">
        <v>244672</v>
      </c>
      <c r="H13" s="7">
        <v>5005</v>
      </c>
      <c r="I13" s="13">
        <v>1.14143275121148</v>
      </c>
      <c r="J13" s="7">
        <v>66662</v>
      </c>
      <c r="K13" s="8">
        <v>71667</v>
      </c>
    </row>
    <row r="14" spans="1:13" ht="11.25" customHeight="1">
      <c r="A14" s="5"/>
      <c r="B14" s="6">
        <v>1991</v>
      </c>
      <c r="C14" s="12">
        <v>263840</v>
      </c>
      <c r="D14" s="12">
        <v>212485</v>
      </c>
      <c r="E14" s="12">
        <v>51355</v>
      </c>
      <c r="F14" s="12">
        <v>235353</v>
      </c>
      <c r="G14" s="12">
        <v>233438</v>
      </c>
      <c r="H14" s="12">
        <v>1915</v>
      </c>
      <c r="I14" s="13">
        <f>+F14/D14</f>
        <v>1.1076217144739628</v>
      </c>
      <c r="J14" s="12">
        <v>51816</v>
      </c>
      <c r="K14" s="14">
        <v>53731</v>
      </c>
      <c r="M14" s="21"/>
    </row>
    <row r="15" spans="1:11" ht="11.25" customHeight="1">
      <c r="A15" s="9"/>
      <c r="B15" s="18" t="s">
        <v>11</v>
      </c>
      <c r="C15" s="12">
        <f aca="true" t="shared" si="2" ref="C15:I15">+C13-C14</f>
        <v>20469</v>
      </c>
      <c r="D15" s="12">
        <f t="shared" si="2"/>
        <v>6255</v>
      </c>
      <c r="E15" s="12">
        <f t="shared" si="2"/>
        <v>14214</v>
      </c>
      <c r="F15" s="12">
        <f t="shared" si="2"/>
        <v>14324</v>
      </c>
      <c r="G15" s="12">
        <f t="shared" si="2"/>
        <v>11234</v>
      </c>
      <c r="H15" s="12">
        <f t="shared" si="2"/>
        <v>3090</v>
      </c>
      <c r="I15" s="13">
        <f t="shared" si="2"/>
        <v>0.033811036737517064</v>
      </c>
      <c r="J15" s="12">
        <f>+J13-J14</f>
        <v>14846</v>
      </c>
      <c r="K15" s="14">
        <f>+K13-K14</f>
        <v>17936</v>
      </c>
    </row>
    <row r="16" spans="1:11" ht="11.25" customHeight="1">
      <c r="A16" s="10"/>
      <c r="B16" s="6" t="s">
        <v>12</v>
      </c>
      <c r="C16" s="24">
        <f aca="true" t="shared" si="3" ref="C16:H16">+C13/C14*100-100</f>
        <v>7.758110976349315</v>
      </c>
      <c r="D16" s="24">
        <f t="shared" si="3"/>
        <v>2.943737204979186</v>
      </c>
      <c r="E16" s="24">
        <f t="shared" si="3"/>
        <v>27.677928147210594</v>
      </c>
      <c r="F16" s="24">
        <f t="shared" si="3"/>
        <v>6.086176934222223</v>
      </c>
      <c r="G16" s="24">
        <f t="shared" si="3"/>
        <v>4.812412717723774</v>
      </c>
      <c r="H16" s="24">
        <f t="shared" si="3"/>
        <v>161.35770234986944</v>
      </c>
      <c r="I16" s="25" t="s">
        <v>17</v>
      </c>
      <c r="J16" s="24">
        <f>+J13/J14*100-100</f>
        <v>28.651381812567536</v>
      </c>
      <c r="K16" s="26">
        <f>+K13/K14*100-100</f>
        <v>33.38110215704154</v>
      </c>
    </row>
    <row r="17" spans="1:11" ht="11.25" customHeight="1">
      <c r="A17" s="10"/>
      <c r="B17" s="6"/>
      <c r="C17" s="19"/>
      <c r="D17" s="19"/>
      <c r="E17" s="19"/>
      <c r="F17" s="19"/>
      <c r="G17" s="19"/>
      <c r="H17" s="19"/>
      <c r="I17" s="23"/>
      <c r="J17" s="19"/>
      <c r="K17" s="20"/>
    </row>
    <row r="18" spans="1:11" ht="11.25" customHeight="1">
      <c r="A18" s="11" t="s">
        <v>15</v>
      </c>
      <c r="B18" s="6">
        <v>2001</v>
      </c>
      <c r="C18" s="7">
        <v>17122</v>
      </c>
      <c r="D18" s="7">
        <v>16981</v>
      </c>
      <c r="E18" s="7">
        <v>141</v>
      </c>
      <c r="F18" s="7">
        <v>174381</v>
      </c>
      <c r="G18" s="7">
        <v>163854</v>
      </c>
      <c r="H18" s="7">
        <v>10527</v>
      </c>
      <c r="I18" s="13">
        <v>10.2691832047583</v>
      </c>
      <c r="J18" s="7">
        <v>631</v>
      </c>
      <c r="K18" s="8">
        <v>11158</v>
      </c>
    </row>
    <row r="19" spans="1:13" ht="11.25" customHeight="1">
      <c r="A19" s="5"/>
      <c r="B19" s="6">
        <v>1991</v>
      </c>
      <c r="C19" s="12">
        <v>20090</v>
      </c>
      <c r="D19" s="12">
        <v>19631</v>
      </c>
      <c r="E19" s="12">
        <v>459</v>
      </c>
      <c r="F19" s="12">
        <v>166224</v>
      </c>
      <c r="G19" s="12">
        <v>161368</v>
      </c>
      <c r="H19" s="12">
        <v>4856</v>
      </c>
      <c r="I19" s="13">
        <f>+F19/D19</f>
        <v>8.467423972288728</v>
      </c>
      <c r="J19" s="12">
        <v>1603</v>
      </c>
      <c r="K19" s="14">
        <v>6459</v>
      </c>
      <c r="M19" s="21"/>
    </row>
    <row r="20" spans="1:11" ht="11.25" customHeight="1">
      <c r="A20" s="9"/>
      <c r="B20" s="18" t="s">
        <v>11</v>
      </c>
      <c r="C20" s="12">
        <f aca="true" t="shared" si="4" ref="C20:I20">+C18-C19</f>
        <v>-2968</v>
      </c>
      <c r="D20" s="12">
        <f t="shared" si="4"/>
        <v>-2650</v>
      </c>
      <c r="E20" s="12">
        <f t="shared" si="4"/>
        <v>-318</v>
      </c>
      <c r="F20" s="12">
        <f t="shared" si="4"/>
        <v>8157</v>
      </c>
      <c r="G20" s="12">
        <f t="shared" si="4"/>
        <v>2486</v>
      </c>
      <c r="H20" s="12">
        <f t="shared" si="4"/>
        <v>5671</v>
      </c>
      <c r="I20" s="13">
        <f t="shared" si="4"/>
        <v>1.8017592324695713</v>
      </c>
      <c r="J20" s="12">
        <f>+J18-J19</f>
        <v>-972</v>
      </c>
      <c r="K20" s="14">
        <f>+K18-K19</f>
        <v>4699</v>
      </c>
    </row>
    <row r="21" spans="1:11" ht="11.25" customHeight="1">
      <c r="A21" s="10"/>
      <c r="B21" s="6" t="s">
        <v>12</v>
      </c>
      <c r="C21" s="24">
        <f aca="true" t="shared" si="5" ref="C21:H21">+C18/C19*100-100</f>
        <v>-14.77351916376307</v>
      </c>
      <c r="D21" s="24">
        <f t="shared" si="5"/>
        <v>-13.499057612959092</v>
      </c>
      <c r="E21" s="24">
        <f t="shared" si="5"/>
        <v>-69.28104575163398</v>
      </c>
      <c r="F21" s="24">
        <f t="shared" si="5"/>
        <v>4.907233612474741</v>
      </c>
      <c r="G21" s="24">
        <f t="shared" si="5"/>
        <v>1.540578057607462</v>
      </c>
      <c r="H21" s="24">
        <f t="shared" si="5"/>
        <v>116.78336079077431</v>
      </c>
      <c r="I21" s="25" t="s">
        <v>17</v>
      </c>
      <c r="J21" s="24">
        <f>+J18/J19*100-100</f>
        <v>-60.63630692451653</v>
      </c>
      <c r="K21" s="26">
        <f>+K18/K19*100-100</f>
        <v>72.75119987614181</v>
      </c>
    </row>
    <row r="22" spans="1:11" ht="11.25" customHeight="1">
      <c r="A22" s="10"/>
      <c r="B22" s="6"/>
      <c r="C22" s="19"/>
      <c r="D22" s="19"/>
      <c r="E22" s="19"/>
      <c r="F22" s="19"/>
      <c r="G22" s="19"/>
      <c r="H22" s="19"/>
      <c r="I22" s="23"/>
      <c r="J22" s="19"/>
      <c r="K22" s="20"/>
    </row>
    <row r="23" spans="1:11" ht="11.25" customHeight="1">
      <c r="A23" s="11" t="s">
        <v>16</v>
      </c>
      <c r="B23" s="6">
        <v>2001</v>
      </c>
      <c r="C23" s="7">
        <v>5689</v>
      </c>
      <c r="D23" s="7">
        <v>3832</v>
      </c>
      <c r="E23" s="7">
        <v>1857</v>
      </c>
      <c r="F23" s="7">
        <v>4909</v>
      </c>
      <c r="G23" s="7">
        <v>4534</v>
      </c>
      <c r="H23" s="7">
        <v>375</v>
      </c>
      <c r="I23" s="13">
        <v>1.28105427974948</v>
      </c>
      <c r="J23" s="7">
        <v>2011</v>
      </c>
      <c r="K23" s="8">
        <v>2386</v>
      </c>
    </row>
    <row r="24" spans="1:13" ht="11.25" customHeight="1">
      <c r="A24" s="5"/>
      <c r="B24" s="6">
        <v>1991</v>
      </c>
      <c r="C24" s="12">
        <v>4562</v>
      </c>
      <c r="D24" s="12">
        <v>2998</v>
      </c>
      <c r="E24" s="12">
        <f>947+617</f>
        <v>1564</v>
      </c>
      <c r="F24" s="12">
        <v>4271</v>
      </c>
      <c r="G24" s="12">
        <v>4182</v>
      </c>
      <c r="H24" s="12">
        <v>89</v>
      </c>
      <c r="I24" s="13">
        <f>+F24/D24</f>
        <v>1.4246164109406272</v>
      </c>
      <c r="J24" s="12">
        <v>1129</v>
      </c>
      <c r="K24" s="14">
        <v>1218</v>
      </c>
      <c r="M24" s="21"/>
    </row>
    <row r="25" spans="1:11" ht="11.25" customHeight="1">
      <c r="A25" s="9"/>
      <c r="B25" s="18" t="s">
        <v>11</v>
      </c>
      <c r="C25" s="12">
        <f aca="true" t="shared" si="6" ref="C25:I25">+C23-C24</f>
        <v>1127</v>
      </c>
      <c r="D25" s="12">
        <f t="shared" si="6"/>
        <v>834</v>
      </c>
      <c r="E25" s="12">
        <f t="shared" si="6"/>
        <v>293</v>
      </c>
      <c r="F25" s="12">
        <f t="shared" si="6"/>
        <v>638</v>
      </c>
      <c r="G25" s="12">
        <f t="shared" si="6"/>
        <v>352</v>
      </c>
      <c r="H25" s="12">
        <f t="shared" si="6"/>
        <v>286</v>
      </c>
      <c r="I25" s="13">
        <f t="shared" si="6"/>
        <v>-0.14356213119114725</v>
      </c>
      <c r="J25" s="12">
        <f>+J23-J24</f>
        <v>882</v>
      </c>
      <c r="K25" s="14">
        <f>+K23-K24</f>
        <v>1168</v>
      </c>
    </row>
    <row r="26" spans="1:11" ht="11.25" customHeight="1">
      <c r="A26" s="10"/>
      <c r="B26" s="6" t="s">
        <v>12</v>
      </c>
      <c r="C26" s="24">
        <f aca="true" t="shared" si="7" ref="C26:H26">+C23/C24*100-100</f>
        <v>24.704077159140738</v>
      </c>
      <c r="D26" s="24">
        <f t="shared" si="7"/>
        <v>27.818545697131427</v>
      </c>
      <c r="E26" s="24">
        <f t="shared" si="7"/>
        <v>18.734015345268546</v>
      </c>
      <c r="F26" s="24">
        <f t="shared" si="7"/>
        <v>14.937953640833527</v>
      </c>
      <c r="G26" s="24">
        <f t="shared" si="7"/>
        <v>8.41702534672406</v>
      </c>
      <c r="H26" s="24">
        <f t="shared" si="7"/>
        <v>321.3483146067416</v>
      </c>
      <c r="I26" s="25" t="s">
        <v>17</v>
      </c>
      <c r="J26" s="24">
        <f>+J23/J24*100-100</f>
        <v>78.12223206377325</v>
      </c>
      <c r="K26" s="26">
        <f>+K23/K24*100-100</f>
        <v>95.89490968801314</v>
      </c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2003-07-08T12:41:01Z</dcterms:created>
  <dcterms:modified xsi:type="dcterms:W3CDTF">2004-03-26T09:58:33Z</dcterms:modified>
  <cp:category/>
  <cp:version/>
  <cp:contentType/>
  <cp:contentStatus/>
</cp:coreProperties>
</file>