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15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<sst xmlns="http://schemas.openxmlformats.org/spreadsheetml/2006/main" count="30" uniqueCount="29">
  <si>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ČR</t>
  </si>
  <si>
    <t>Kraj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</si>
  <si>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</si>
  <si>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</si>
  <si>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</si>
  <si>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</si>
  <si>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</si>
  <si>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</si>
  <si>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</si>
  <si>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</si>
  <si>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</si>
  <si>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</si>
  <si>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</si>
  <si>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</si>
  <si>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 xml:space="preserve">Tab. 15 Trvale obydlené byty podle velikosti obytné plochy </t>
  </si>
  <si>
    <t>trvale
obydlené
byty</t>
  </si>
  <si>
    <t>z toho byty podle obytné plochy (v %) - 2001</t>
  </si>
  <si>
    <t xml:space="preserve">20,0 - </t>
  </si>
  <si>
    <t xml:space="preserve">30,0 - </t>
  </si>
  <si>
    <t xml:space="preserve">40,0 - </t>
  </si>
  <si>
    <t xml:space="preserve">50,0 - </t>
  </si>
  <si>
    <t>60,0 -</t>
  </si>
  <si>
    <t>70,0 -</t>
  </si>
  <si>
    <t>80,0 -</t>
  </si>
  <si>
    <t>podíl bytů</t>
  </si>
  <si>
    <r>
      <t>m</t>
    </r>
    <r>
      <rPr>
        <vertAlign val="superscript"/>
        <sz val="8"/>
        <rFont val="Arial CE"/>
        <family val="2"/>
      </rPr>
      <t>2</t>
    </r>
  </si>
  <si>
    <t>a více</t>
  </si>
  <si>
    <r>
      <t>do 29,9 m</t>
    </r>
    <r>
      <rPr>
        <vertAlign val="superscript"/>
        <sz val="8"/>
        <rFont val="Arial CE"/>
        <family val="2"/>
      </rPr>
      <t>2</t>
    </r>
  </si>
  <si>
    <r>
      <t>nad 80 m</t>
    </r>
    <r>
      <rPr>
        <vertAlign val="superscript"/>
        <sz val="8"/>
        <rFont val="Arial CE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</si>
</sst>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5" fillId="0" borderId="13" xfId="20" applyNumberFormat="1" applyFont="1" applyBorder="1" applyAlignment="1">
      <alignment/>
      <protection/>
    </xf>
    <xf numFmtId="164" fontId="5" fillId="0" borderId="21" xfId="19" applyNumberFormat="1" applyFont="1" applyBorder="1" applyAlignment="1">
      <alignment horizontal="right"/>
      <protection/>
    </xf>
    <xf numFmtId="164" fontId="5" fillId="0" borderId="0" xfId="19" applyNumberFormat="1" applyFont="1" applyBorder="1" applyAlignment="1">
      <alignment horizontal="right"/>
      <protection/>
    </xf>
    <xf numFmtId="164" fontId="3" fillId="0" borderId="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3" fontId="2" fillId="0" borderId="13" xfId="0" applyNumberFormat="1" applyFont="1" applyBorder="1" applyAlignment="1">
      <alignment/>
    </xf>
    <xf numFmtId="165" fontId="6" fillId="0" borderId="21" xfId="19" applyNumberFormat="1" applyFont="1" applyBorder="1" applyAlignment="1">
      <alignment horizontal="right"/>
      <protection/>
    </xf>
    <xf numFmtId="165" fontId="6" fillId="0" borderId="0" xfId="19" applyNumberFormat="1" applyFont="1" applyBorder="1" applyAlignment="1">
      <alignment horizontal="right"/>
      <protection/>
    </xf>
    <xf numFmtId="164" fontId="6" fillId="0" borderId="21" xfId="19" applyNumberFormat="1" applyFont="1" applyFill="1" applyBorder="1">
      <alignment/>
      <protection/>
    </xf>
    <xf numFmtId="164" fontId="6" fillId="0" borderId="21" xfId="19" applyNumberFormat="1" applyFont="1" applyBorder="1">
      <alignment/>
      <protection/>
    </xf>
    <xf numFmtId="165" fontId="6" fillId="0" borderId="21" xfId="19" applyNumberFormat="1" applyFont="1" applyFill="1" applyBorder="1">
      <alignment/>
      <protection/>
    </xf>
    <xf numFmtId="165" fontId="6" fillId="0" borderId="21" xfId="19" applyNumberFormat="1" applyFont="1" applyBorder="1">
      <alignment/>
      <protection/>
    </xf>
    <xf numFmtId="0" fontId="2" fillId="0" borderId="23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165" fontId="6" fillId="0" borderId="19" xfId="19" applyNumberFormat="1" applyFont="1" applyBorder="1" applyAlignment="1">
      <alignment horizontal="right"/>
      <protection/>
    </xf>
    <xf numFmtId="165" fontId="6" fillId="0" borderId="24" xfId="19" applyNumberFormat="1" applyFont="1" applyBorder="1" applyAlignment="1">
      <alignment horizontal="right"/>
      <protection/>
    </xf>
    <xf numFmtId="165" fontId="6" fillId="0" borderId="16" xfId="19" applyNumberFormat="1" applyFont="1" applyBorder="1" applyAlignment="1">
      <alignment horizontal="right"/>
      <protection/>
    </xf>
    <xf numFmtId="164" fontId="2" fillId="0" borderId="18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normální_sldb obyvatelstv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P12" sqref="P12"/>
    </sheetView>
  </sheetViews>
  <sheetFormatPr defaultColWidth="9.00390625" defaultRowHeight="12.75"/>
  <cols>
    <col min="1" max="1" width="13.125" style="0" customWidth="1"/>
    <col min="2" max="2" width="8.00390625" style="0" customWidth="1"/>
    <col min="3" max="11" width="5.375" style="0" customWidth="1"/>
    <col min="12" max="12" width="8.625" style="0" bestFit="1" customWidth="1"/>
    <col min="13" max="13" width="8.125" style="0" bestFit="1" customWidth="1"/>
  </cols>
  <sheetData>
    <row r="1" ht="12.75">
      <c r="A1" s="1" t="s">
        <v>14</v>
      </c>
    </row>
    <row r="2" s="2" customFormat="1" ht="9" customHeight="1" thickBot="1"/>
    <row r="3" spans="1:13" s="2" customFormat="1" ht="11.25">
      <c r="A3" s="12"/>
      <c r="B3" s="13" t="s">
        <v>15</v>
      </c>
      <c r="C3" s="14" t="s">
        <v>16</v>
      </c>
      <c r="D3" s="11"/>
      <c r="E3" s="11"/>
      <c r="F3" s="11"/>
      <c r="G3" s="11"/>
      <c r="H3" s="11"/>
      <c r="I3" s="11"/>
      <c r="J3" s="11"/>
      <c r="K3" s="15"/>
      <c r="L3" s="16">
        <v>1991</v>
      </c>
      <c r="M3" s="17"/>
    </row>
    <row r="4" spans="1:13" s="2" customFormat="1" ht="11.25">
      <c r="A4" s="10"/>
      <c r="B4" s="18"/>
      <c r="C4" s="19">
        <v>-19.9</v>
      </c>
      <c r="D4" s="20" t="s">
        <v>17</v>
      </c>
      <c r="E4" s="20" t="s">
        <v>18</v>
      </c>
      <c r="F4" s="20" t="s">
        <v>19</v>
      </c>
      <c r="G4" s="20" t="s">
        <v>20</v>
      </c>
      <c r="H4" s="21" t="s">
        <v>21</v>
      </c>
      <c r="I4" s="21" t="s">
        <v>22</v>
      </c>
      <c r="J4" s="21" t="s">
        <v>23</v>
      </c>
      <c r="K4" s="22">
        <v>100</v>
      </c>
      <c r="L4" s="3" t="s">
        <v>24</v>
      </c>
      <c r="M4" s="4" t="s">
        <v>24</v>
      </c>
    </row>
    <row r="5" spans="1:13" s="2" customFormat="1" ht="12" thickBot="1">
      <c r="A5" s="23"/>
      <c r="B5" s="24"/>
      <c r="C5" s="25" t="s">
        <v>25</v>
      </c>
      <c r="D5" s="26">
        <v>29.9</v>
      </c>
      <c r="E5" s="26">
        <v>39.9</v>
      </c>
      <c r="F5" s="26">
        <v>49.9</v>
      </c>
      <c r="G5" s="26">
        <v>59.9</v>
      </c>
      <c r="H5" s="27">
        <v>69.9</v>
      </c>
      <c r="I5" s="27">
        <v>79.9</v>
      </c>
      <c r="J5" s="27">
        <v>99.9</v>
      </c>
      <c r="K5" s="28" t="s">
        <v>26</v>
      </c>
      <c r="L5" s="25" t="s">
        <v>27</v>
      </c>
      <c r="M5" s="27" t="s">
        <v>28</v>
      </c>
    </row>
    <row r="6" spans="1:13" s="2" customFormat="1" ht="11.25">
      <c r="A6" s="5" t="s">
        <v>0</v>
      </c>
      <c r="B6" s="29">
        <v>3827678</v>
      </c>
      <c r="C6" s="30">
        <v>6</v>
      </c>
      <c r="D6" s="30">
        <v>11.1</v>
      </c>
      <c r="E6" s="30">
        <v>19.6</v>
      </c>
      <c r="F6" s="30">
        <v>22.4</v>
      </c>
      <c r="G6" s="30">
        <v>14.1</v>
      </c>
      <c r="H6" s="30">
        <v>9</v>
      </c>
      <c r="I6" s="30">
        <v>5.8</v>
      </c>
      <c r="J6" s="30">
        <v>6.7</v>
      </c>
      <c r="K6" s="31">
        <v>4.4</v>
      </c>
      <c r="L6" s="6">
        <v>19.8</v>
      </c>
      <c r="M6" s="32">
        <v>7.7</v>
      </c>
    </row>
    <row r="7" spans="1:13" s="2" customFormat="1" ht="11.25">
      <c r="A7" s="5" t="s">
        <v>1</v>
      </c>
      <c r="B7" s="33">
        <f>SUM(B8:B19)</f>
        <v>413060</v>
      </c>
      <c r="C7" s="30">
        <v>3.778385706676996</v>
      </c>
      <c r="D7" s="30">
        <v>9.856679417033845</v>
      </c>
      <c r="E7" s="30">
        <v>16.598072919188496</v>
      </c>
      <c r="F7" s="30">
        <v>20.73984409044691</v>
      </c>
      <c r="G7" s="30">
        <v>14.82302813150632</v>
      </c>
      <c r="H7" s="30">
        <v>10.58102939040333</v>
      </c>
      <c r="I7" s="30">
        <v>7.189754515082554</v>
      </c>
      <c r="J7" s="30">
        <v>8.829709969495957</v>
      </c>
      <c r="K7" s="31">
        <v>6.4</v>
      </c>
      <c r="L7" s="6">
        <v>16</v>
      </c>
      <c r="M7" s="32">
        <v>10.6</v>
      </c>
    </row>
    <row r="8" spans="1:13" s="2" customFormat="1" ht="11.25">
      <c r="A8" s="34" t="s">
        <v>2</v>
      </c>
      <c r="B8" s="35">
        <v>33212</v>
      </c>
      <c r="C8" s="36">
        <v>3.41743947970613</v>
      </c>
      <c r="D8" s="36">
        <v>9.05094544140672</v>
      </c>
      <c r="E8" s="36">
        <v>17.3280741900518</v>
      </c>
      <c r="F8" s="36">
        <v>21.0646754185234</v>
      </c>
      <c r="G8" s="36">
        <v>15.8225942430447</v>
      </c>
      <c r="H8" s="36">
        <v>10.5594363483078</v>
      </c>
      <c r="I8" s="36">
        <v>7.29555582319643</v>
      </c>
      <c r="J8" s="36">
        <v>8.48488498133205</v>
      </c>
      <c r="K8" s="37">
        <v>5.87438275322173</v>
      </c>
      <c r="L8" s="8">
        <v>13.5</v>
      </c>
      <c r="M8" s="7">
        <v>10.5</v>
      </c>
    </row>
    <row r="9" spans="1:13" s="2" customFormat="1" ht="11.25">
      <c r="A9" s="34" t="s">
        <v>3</v>
      </c>
      <c r="B9" s="35">
        <v>27799</v>
      </c>
      <c r="C9" s="38">
        <v>3.21594301953308</v>
      </c>
      <c r="D9" s="38">
        <v>10.6190870175186</v>
      </c>
      <c r="E9" s="38">
        <v>15.7523651929926</v>
      </c>
      <c r="F9" s="38">
        <v>20.7741285657757</v>
      </c>
      <c r="G9" s="38">
        <v>14.1767689485233</v>
      </c>
      <c r="H9" s="38">
        <v>11.0147847044858</v>
      </c>
      <c r="I9" s="38">
        <v>7.35997697758912</v>
      </c>
      <c r="J9" s="38">
        <v>9.36724342602252</v>
      </c>
      <c r="K9" s="37">
        <v>6.71606892334257</v>
      </c>
      <c r="L9" s="8">
        <v>17.3</v>
      </c>
      <c r="M9" s="7">
        <v>12</v>
      </c>
    </row>
    <row r="10" spans="1:13" s="2" customFormat="1" ht="11.25">
      <c r="A10" s="34" t="s">
        <v>4</v>
      </c>
      <c r="B10" s="35">
        <v>56837</v>
      </c>
      <c r="C10" s="39">
        <v>6.02776360469413</v>
      </c>
      <c r="D10" s="39">
        <v>11.7317944296849</v>
      </c>
      <c r="E10" s="39">
        <v>21.0373524288756</v>
      </c>
      <c r="F10" s="39">
        <v>21.4701690800007</v>
      </c>
      <c r="G10" s="39">
        <v>13.2748033851188</v>
      </c>
      <c r="H10" s="39">
        <v>8.90089202456146</v>
      </c>
      <c r="I10" s="39">
        <v>5.54568326970108</v>
      </c>
      <c r="J10" s="39">
        <v>6.34973696711649</v>
      </c>
      <c r="K10" s="37">
        <v>4.2683463236976</v>
      </c>
      <c r="L10" s="8">
        <v>19.6</v>
      </c>
      <c r="M10" s="7">
        <f>4.8+1.7+0.6</f>
        <v>7.1</v>
      </c>
    </row>
    <row r="11" spans="1:13" s="2" customFormat="1" ht="11.25">
      <c r="A11" s="34" t="s">
        <v>5</v>
      </c>
      <c r="B11" s="35">
        <v>35853</v>
      </c>
      <c r="C11" s="36">
        <v>2.98440855716398</v>
      </c>
      <c r="D11" s="36">
        <v>9.72303572922768</v>
      </c>
      <c r="E11" s="36">
        <v>14.9276211195716</v>
      </c>
      <c r="F11" s="36">
        <v>22.0985691573927</v>
      </c>
      <c r="G11" s="36">
        <v>15.1953811396536</v>
      </c>
      <c r="H11" s="36">
        <v>11.2263966753131</v>
      </c>
      <c r="I11" s="36">
        <v>7.31319554848967</v>
      </c>
      <c r="J11" s="36">
        <v>9.17914818843611</v>
      </c>
      <c r="K11" s="37">
        <v>5.67037625861156</v>
      </c>
      <c r="L11" s="8">
        <v>16.3</v>
      </c>
      <c r="M11" s="7">
        <f>7.1+2.5+0.8</f>
        <v>10.4</v>
      </c>
    </row>
    <row r="12" spans="1:13" s="2" customFormat="1" ht="11.25">
      <c r="A12" s="34" t="s">
        <v>6</v>
      </c>
      <c r="B12" s="35">
        <v>26830</v>
      </c>
      <c r="C12" s="39">
        <v>2.65374580693254</v>
      </c>
      <c r="D12" s="39">
        <v>9.54901229966455</v>
      </c>
      <c r="E12" s="39">
        <v>15.6653000372717</v>
      </c>
      <c r="F12" s="39">
        <v>21.7517704062616</v>
      </c>
      <c r="G12" s="39">
        <v>14.4576966082743</v>
      </c>
      <c r="H12" s="39">
        <v>11.2448751397689</v>
      </c>
      <c r="I12" s="39">
        <v>7.71524412970555</v>
      </c>
      <c r="J12" s="39">
        <v>9.81364144614238</v>
      </c>
      <c r="K12" s="37">
        <v>5.84047707789788</v>
      </c>
      <c r="L12" s="8">
        <v>6.4</v>
      </c>
      <c r="M12" s="7">
        <f>13.5+5.9+2.6</f>
        <v>22</v>
      </c>
    </row>
    <row r="13" spans="1:13" s="2" customFormat="1" ht="11.25">
      <c r="A13" s="34" t="s">
        <v>7</v>
      </c>
      <c r="B13" s="35">
        <v>35230</v>
      </c>
      <c r="C13" s="36">
        <v>4.81407891001987</v>
      </c>
      <c r="D13" s="36">
        <v>11.6094237865456</v>
      </c>
      <c r="E13" s="36">
        <v>17.615668464377</v>
      </c>
      <c r="F13" s="36">
        <v>22.8611978427477</v>
      </c>
      <c r="G13" s="36">
        <v>13.0797615668464</v>
      </c>
      <c r="H13" s="36">
        <v>9.5004257734885</v>
      </c>
      <c r="I13" s="36">
        <v>6.40647175702526</v>
      </c>
      <c r="J13" s="36">
        <v>7.39710474027817</v>
      </c>
      <c r="K13" s="37">
        <v>5.08373545273914</v>
      </c>
      <c r="L13" s="8">
        <v>18.6</v>
      </c>
      <c r="M13" s="7">
        <f>5.8+2.1+0.8</f>
        <v>8.700000000000001</v>
      </c>
    </row>
    <row r="14" spans="1:13" s="2" customFormat="1" ht="11.25">
      <c r="A14" s="34" t="s">
        <v>8</v>
      </c>
      <c r="B14" s="35">
        <v>42153</v>
      </c>
      <c r="C14" s="38">
        <v>3.4564562427348</v>
      </c>
      <c r="D14" s="38">
        <v>11.2969420919033</v>
      </c>
      <c r="E14" s="38">
        <v>14.6917182644177</v>
      </c>
      <c r="F14" s="38">
        <v>20.975968495718</v>
      </c>
      <c r="G14" s="38">
        <v>17.4602044931559</v>
      </c>
      <c r="H14" s="38">
        <v>10.694375252058</v>
      </c>
      <c r="I14" s="38">
        <v>6.90342324389723</v>
      </c>
      <c r="J14" s="38">
        <v>8.50236044884113</v>
      </c>
      <c r="K14" s="37">
        <v>5.3424430052428</v>
      </c>
      <c r="L14" s="8">
        <v>16.4</v>
      </c>
      <c r="M14" s="7">
        <f>6.9+2.4+0.9</f>
        <v>10.200000000000001</v>
      </c>
    </row>
    <row r="15" spans="1:13" s="2" customFormat="1" ht="11.25">
      <c r="A15" s="34" t="s">
        <v>9</v>
      </c>
      <c r="B15" s="35">
        <v>31506</v>
      </c>
      <c r="C15" s="39">
        <v>3.04386466069955</v>
      </c>
      <c r="D15" s="39">
        <v>8.19843839268711</v>
      </c>
      <c r="E15" s="39">
        <v>14.4797816288961</v>
      </c>
      <c r="F15" s="39">
        <v>20.9039548022599</v>
      </c>
      <c r="G15" s="39">
        <v>15.2478892909287</v>
      </c>
      <c r="H15" s="39">
        <v>12.4738145115216</v>
      </c>
      <c r="I15" s="39">
        <v>8.18574239827334</v>
      </c>
      <c r="J15" s="39">
        <v>9.86478765949343</v>
      </c>
      <c r="K15" s="37">
        <v>6.452739160794771</v>
      </c>
      <c r="L15" s="8">
        <v>12.6</v>
      </c>
      <c r="M15" s="7">
        <f>8.2+2.9+1.1</f>
        <v>12.2</v>
      </c>
    </row>
    <row r="16" spans="1:13" s="2" customFormat="1" ht="11.25">
      <c r="A16" s="34" t="s">
        <v>10</v>
      </c>
      <c r="B16" s="35">
        <v>34698</v>
      </c>
      <c r="C16" s="40">
        <v>2.79555017580264</v>
      </c>
      <c r="D16" s="40">
        <v>7.73819816704133</v>
      </c>
      <c r="E16" s="40">
        <v>14.0065709839184</v>
      </c>
      <c r="F16" s="40">
        <v>19.3584644648107</v>
      </c>
      <c r="G16" s="40">
        <v>15.2487175053317</v>
      </c>
      <c r="H16" s="40">
        <v>11.5482160355064</v>
      </c>
      <c r="I16" s="40">
        <v>7.96011297481123</v>
      </c>
      <c r="J16" s="40">
        <v>10.7297250561992</v>
      </c>
      <c r="K16" s="37">
        <v>9.03798489826503</v>
      </c>
      <c r="L16" s="8">
        <v>6.1</v>
      </c>
      <c r="M16" s="7">
        <f>13.5+6.5+3</f>
        <v>23</v>
      </c>
    </row>
    <row r="17" spans="1:13" s="2" customFormat="1" ht="11.25">
      <c r="A17" s="34" t="s">
        <v>11</v>
      </c>
      <c r="B17" s="35">
        <v>29481</v>
      </c>
      <c r="C17" s="40">
        <v>2.24551405990299</v>
      </c>
      <c r="D17" s="40">
        <v>7.88982734642651</v>
      </c>
      <c r="E17" s="40">
        <v>12.462263830942</v>
      </c>
      <c r="F17" s="40">
        <v>15.8271429056002</v>
      </c>
      <c r="G17" s="40">
        <v>13.7444455751162</v>
      </c>
      <c r="H17" s="40">
        <v>11.4785794240358</v>
      </c>
      <c r="I17" s="40">
        <v>9.04989654353651</v>
      </c>
      <c r="J17" s="40">
        <v>12.5334961500628</v>
      </c>
      <c r="K17" s="37">
        <v>12.77432922899494</v>
      </c>
      <c r="L17" s="8">
        <v>13.3</v>
      </c>
      <c r="M17" s="7">
        <f>9.9+4.5+1.7</f>
        <v>16.1</v>
      </c>
    </row>
    <row r="18" spans="1:13" s="2" customFormat="1" ht="11.25">
      <c r="A18" s="34" t="s">
        <v>12</v>
      </c>
      <c r="B18" s="35">
        <v>39708</v>
      </c>
      <c r="C18" s="41">
        <v>4.87307343608341</v>
      </c>
      <c r="D18" s="41">
        <v>9.83680870353581</v>
      </c>
      <c r="E18" s="41">
        <v>19.9204190591317</v>
      </c>
      <c r="F18" s="41">
        <v>20.1949229374433</v>
      </c>
      <c r="G18" s="41">
        <v>15.1455626070313</v>
      </c>
      <c r="H18" s="41">
        <v>9.36335247305329</v>
      </c>
      <c r="I18" s="41">
        <v>6.66868137403042</v>
      </c>
      <c r="J18" s="41">
        <v>7.59040999294852</v>
      </c>
      <c r="K18" s="37">
        <v>5.34652966656593</v>
      </c>
      <c r="L18" s="8">
        <v>16.6</v>
      </c>
      <c r="M18" s="7">
        <f>6.2+2.2+0.8</f>
        <v>9.200000000000001</v>
      </c>
    </row>
    <row r="19" spans="1:13" s="10" customFormat="1" ht="12" thickBot="1">
      <c r="A19" s="42" t="s">
        <v>13</v>
      </c>
      <c r="B19" s="43">
        <v>19753</v>
      </c>
      <c r="C19" s="44">
        <v>3.49820280463727</v>
      </c>
      <c r="D19" s="44">
        <v>8.54553738672607</v>
      </c>
      <c r="E19" s="44">
        <v>17.7643902192072</v>
      </c>
      <c r="F19" s="45">
        <v>20.5082772237129</v>
      </c>
      <c r="G19" s="45">
        <v>15.3445046322078</v>
      </c>
      <c r="H19" s="45">
        <v>10.8439224421607</v>
      </c>
      <c r="I19" s="45">
        <v>7.9025970738622</v>
      </c>
      <c r="J19" s="45">
        <v>9.04672707943097</v>
      </c>
      <c r="K19" s="46">
        <v>5.963651090973521</v>
      </c>
      <c r="L19" s="47">
        <v>15</v>
      </c>
      <c r="M19" s="9">
        <f>7.4+2.6+1.1</f>
        <v>11.1</v>
      </c>
    </row>
    <row r="20" spans="1:2" ht="12.75">
      <c r="A20" s="2"/>
      <c r="B20" s="2"/>
    </row>
    <row r="21" spans="1:2" ht="12.75">
      <c r="A21" s="2"/>
      <c r="B21" s="2"/>
    </row>
  </sheetData>
  <mergeCells count="3">
    <mergeCell ref="B3:B5"/>
    <mergeCell ref="C3:K3"/>
    <mergeCell ref="L3:M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snejdova</dc:creator>
  <cp:keywords/>
  <dc:description/>
  <cp:lastModifiedBy>snejdova</cp:lastModifiedBy>
  <dcterms:created xsi:type="dcterms:W3CDTF">2004-09-17T07:36:54Z</dcterms:created>
  <dcterms:modified xsi:type="dcterms:W3CDTF">2004-09-17T07:56:04Z</dcterms:modified>
  <cp:category/>
  <cp:version/>
  <cp:contentType/>
  <cp:contentStatus/>
</cp:coreProperties>
</file>