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\OneDrive\Desktop\Energo srpen\Výstupní tabulka - rozdělená\"/>
    </mc:Choice>
  </mc:AlternateContent>
  <xr:revisionPtr revIDLastSave="0" documentId="8_{AE75D951-34F4-4198-B9FD-11F50AD6B481}" xr6:coauthVersionLast="47" xr6:coauthVersionMax="47" xr10:uidLastSave="{00000000-0000-0000-0000-000000000000}"/>
  <bookViews>
    <workbookView xWindow="-108" yWindow="-108" windowWidth="23256" windowHeight="12576" xr2:uid="{AB0D8DBC-1F64-4DB6-B623-33D06F86CE23}"/>
  </bookViews>
  <sheets>
    <sheet name="Tab. 1 - 2. 1." sheetId="1" r:id="rId1"/>
  </sheets>
  <definedNames>
    <definedName name="_AMO_UniqueIdentifier" hidden="1">"'c02530b5-c833-4b05-bb42-673f59aeff0f'"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0" i="1"/>
  <c r="B10" i="1"/>
  <c r="C9" i="1"/>
  <c r="B9" i="1"/>
  <c r="C8" i="1"/>
  <c r="B8" i="1"/>
  <c r="C7" i="1"/>
  <c r="B7" i="1"/>
  <c r="C6" i="1"/>
  <c r="B6" i="1"/>
  <c r="C5" i="1"/>
  <c r="C11" i="1" s="1"/>
  <c r="B5" i="1"/>
  <c r="B11" i="1" s="1"/>
</calcChain>
</file>

<file path=xl/sharedStrings.xml><?xml version="1.0" encoding="utf-8"?>
<sst xmlns="http://schemas.openxmlformats.org/spreadsheetml/2006/main" count="12" uniqueCount="12">
  <si>
    <t>Tab. 1 - 2. 1. Vývoj konečné spotřeby základních kategorií paliv v domácnostech</t>
  </si>
  <si>
    <t>PJ</t>
  </si>
  <si>
    <t>Palivo/energie</t>
  </si>
  <si>
    <t>Rok</t>
  </si>
  <si>
    <t>Elektřina</t>
  </si>
  <si>
    <t>Nakupované teplo</t>
  </si>
  <si>
    <t>Zemní plyn</t>
  </si>
  <si>
    <t>Tuhá paliva</t>
  </si>
  <si>
    <t>Kapalná paliva</t>
  </si>
  <si>
    <t>Obnovitelné zdroje energie</t>
  </si>
  <si>
    <t>Celkem</t>
  </si>
  <si>
    <t>Zdroj dat: výpočet ČSÚ z energetické bilance Eurostatu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</si>
</sst>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AF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7">
    <xf numFmtId="0" fontId="0" fillId="0" borderId="0" xfId="0"/>
    <xf numFmtId="0" fontId="2" fillId="2" borderId="0" xfId="1" applyFont="1" applyFill="1" applyAlignment="1">
      <alignment vertical="top"/>
    </xf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/>
  </cellXfs>
  <cellStyles count="2">
    <cellStyle name="čsú tab NADPIS" xfId="1" xr:uid="{3594FE34-C99A-4494-B3FF-6D5F6EA57856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3A910-97B7-4BD4-B967-2D9AC77989E2}">
  <sheetPr>
    <tabColor rgb="FF00B0F0"/>
  </sheetPr>
  <dimension ref="A1:I17"/>
  <sheetViews>
    <sheetView tabSelected="1" zoomScaleNormal="100" workbookViewId="0"/>
  </sheetViews>
  <sheetFormatPr defaultRowHeight="14.4" x14ac:dyDescent="0.3"/>
  <cols>
    <col min="1" max="1" width="20.88671875" customWidth="1"/>
    <col min="2" max="2" width="10.33203125" customWidth="1"/>
    <col min="3" max="3" width="10.88671875" customWidth="1"/>
    <col min="4" max="4" width="10.44140625" customWidth="1"/>
    <col min="5" max="5" width="11.44140625" customWidth="1"/>
    <col min="6" max="6" width="10" customWidth="1"/>
    <col min="7" max="7" width="7.44140625" customWidth="1"/>
    <col min="8" max="8" width="10.33203125" bestFit="1" customWidth="1"/>
    <col min="9" max="9" width="8" bestFit="1" customWidth="1"/>
  </cols>
  <sheetData>
    <row r="1" spans="1:9" x14ac:dyDescent="0.3">
      <c r="A1" s="1" t="s">
        <v>0</v>
      </c>
      <c r="B1" s="1"/>
      <c r="C1" s="1"/>
      <c r="D1" s="1"/>
      <c r="E1" s="1"/>
      <c r="F1" s="1"/>
      <c r="G1" s="1"/>
    </row>
    <row r="2" spans="1:9" x14ac:dyDescent="0.3">
      <c r="A2" s="1"/>
      <c r="B2" s="1"/>
      <c r="C2" s="1"/>
      <c r="D2" s="1"/>
      <c r="E2" s="1"/>
      <c r="F2" s="2" t="s">
        <v>1</v>
      </c>
    </row>
    <row r="3" spans="1:9" ht="14.25" customHeight="1" x14ac:dyDescent="0.3">
      <c r="A3" s="3" t="s">
        <v>2</v>
      </c>
      <c r="B3" s="4" t="s">
        <v>3</v>
      </c>
      <c r="C3" s="5"/>
      <c r="D3" s="5"/>
      <c r="E3" s="5"/>
      <c r="F3" s="5"/>
    </row>
    <row r="4" spans="1:9" ht="14.25" customHeight="1" x14ac:dyDescent="0.3">
      <c r="A4" s="6"/>
      <c r="B4" s="7">
        <v>1990</v>
      </c>
      <c r="C4" s="7">
        <v>2000</v>
      </c>
      <c r="D4" s="7">
        <v>2010</v>
      </c>
      <c r="E4" s="8">
        <v>2015</v>
      </c>
      <c r="F4" s="8">
        <v>2020</v>
      </c>
    </row>
    <row r="5" spans="1:9" x14ac:dyDescent="0.3">
      <c r="A5" s="9" t="s">
        <v>4</v>
      </c>
      <c r="B5" s="10">
        <f>827.429*41.868/1000</f>
        <v>34.642797372000004</v>
      </c>
      <c r="C5" s="10">
        <f>1188.478*41.868/1000</f>
        <v>49.759196904000007</v>
      </c>
      <c r="D5" s="10">
        <v>54.100782899999999</v>
      </c>
      <c r="E5" s="11">
        <v>51.775182971999996</v>
      </c>
      <c r="F5" s="11">
        <v>57.500925047999999</v>
      </c>
      <c r="I5" s="12"/>
    </row>
    <row r="6" spans="1:9" x14ac:dyDescent="0.3">
      <c r="A6" s="13" t="s">
        <v>5</v>
      </c>
      <c r="B6" s="10">
        <f>1248.615*41.868/1000</f>
        <v>52.277012820000003</v>
      </c>
      <c r="C6" s="10">
        <f>1213.361*41.868/1000</f>
        <v>50.800998348000007</v>
      </c>
      <c r="D6" s="10">
        <v>51.793018740000008</v>
      </c>
      <c r="E6" s="11">
        <v>42.54500556</v>
      </c>
      <c r="F6" s="11">
        <v>40.862205035999999</v>
      </c>
    </row>
    <row r="7" spans="1:9" x14ac:dyDescent="0.3">
      <c r="A7" s="13" t="s">
        <v>6</v>
      </c>
      <c r="B7" s="10">
        <f>918.293*41.868/1000</f>
        <v>38.447091323999999</v>
      </c>
      <c r="C7" s="10">
        <f>2049.312*41.868/1000</f>
        <v>85.800594816</v>
      </c>
      <c r="D7" s="10">
        <v>99.745192764000009</v>
      </c>
      <c r="E7" s="11">
        <v>74.91868293600001</v>
      </c>
      <c r="F7" s="11">
        <v>77.706756792000007</v>
      </c>
    </row>
    <row r="8" spans="1:9" x14ac:dyDescent="0.3">
      <c r="A8" s="13" t="s">
        <v>7</v>
      </c>
      <c r="B8" s="10">
        <f>3075.342*41.868/1000</f>
        <v>128.75841885599999</v>
      </c>
      <c r="C8" s="10">
        <f>908.668*41.868/1000</f>
        <v>38.044111823999998</v>
      </c>
      <c r="D8" s="10">
        <v>39.813202296</v>
      </c>
      <c r="E8" s="11">
        <v>34.771583340000007</v>
      </c>
      <c r="F8" s="11">
        <v>26.562524579999998</v>
      </c>
    </row>
    <row r="9" spans="1:9" x14ac:dyDescent="0.3">
      <c r="A9" s="13" t="s">
        <v>8</v>
      </c>
      <c r="B9" s="10">
        <f>86.891*41.868/1000</f>
        <v>3.6379523880000004</v>
      </c>
      <c r="C9" s="10">
        <f>75.81*41.868/1000</f>
        <v>3.1740130800000004</v>
      </c>
      <c r="D9" s="10">
        <v>1.007888364</v>
      </c>
      <c r="E9" s="11">
        <v>1.8833901120000003</v>
      </c>
      <c r="F9" s="11">
        <v>2.0148137639999999</v>
      </c>
    </row>
    <row r="10" spans="1:9" x14ac:dyDescent="0.3">
      <c r="A10" s="13" t="s">
        <v>9</v>
      </c>
      <c r="B10" s="10">
        <f>1031.432*41.868/1000</f>
        <v>43.183994976000001</v>
      </c>
      <c r="C10" s="10">
        <f>1001.494*41.868/1000</f>
        <v>41.930550792000005</v>
      </c>
      <c r="D10" s="10">
        <v>65.067603083999998</v>
      </c>
      <c r="E10" s="11">
        <v>77.531957892000008</v>
      </c>
      <c r="F10" s="11">
        <v>94.627415916000018</v>
      </c>
    </row>
    <row r="11" spans="1:9" x14ac:dyDescent="0.3">
      <c r="A11" s="14" t="s">
        <v>10</v>
      </c>
      <c r="B11" s="10">
        <f>SUM(B5:B10)</f>
        <v>300.94726773599996</v>
      </c>
      <c r="C11" s="10">
        <f t="shared" ref="C11:F11" si="0">SUM(C5:C10)</f>
        <v>269.50946576400003</v>
      </c>
      <c r="D11" s="10">
        <f t="shared" si="0"/>
        <v>311.52768814799998</v>
      </c>
      <c r="E11" s="11">
        <f t="shared" si="0"/>
        <v>283.42580281200003</v>
      </c>
      <c r="F11" s="11">
        <f t="shared" si="0"/>
        <v>299.27464113600001</v>
      </c>
    </row>
    <row r="12" spans="1:9" ht="18" customHeight="1" x14ac:dyDescent="0.3">
      <c r="A12" s="15" t="s">
        <v>11</v>
      </c>
      <c r="B12" s="15"/>
      <c r="C12" s="15"/>
      <c r="D12" s="15"/>
      <c r="E12" s="16"/>
      <c r="F12" s="16"/>
      <c r="G12" s="16"/>
    </row>
    <row r="17" ht="14.25" customHeight="1" x14ac:dyDescent="0.3"/>
  </sheetData>
  <mergeCells count="3">
    <mergeCell ref="A3:A4"/>
    <mergeCell ref="B3:F3"/>
    <mergeCell ref="A12:D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1 - 2. 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Kristýna Kothánková</dc:creator>
  <cp:lastModifiedBy>Kristýna Kothánková</cp:lastModifiedBy>
  <dcterms:created xsi:type="dcterms:W3CDTF">2022-08-17T14:33:01Z</dcterms:created>
  <dcterms:modified xsi:type="dcterms:W3CDTF">2022-08-17T14:33:08Z</dcterms:modified>
</cp:coreProperties>
</file>