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nergetika\Energo 2021\Hodnocení vyšetřenosti\Výstupy\Výstupní tabulka - rozdělená CZ + ENG\CZ\"/>
    </mc:Choice>
  </mc:AlternateContent>
  <bookViews>
    <workbookView xWindow="-105" yWindow="-105" windowWidth="23250" windowHeight="12570"/>
  </bookViews>
  <sheets>
    <sheet name="Tab. 1 - 1. 1." sheetId="1" r:id="rId1"/>
  </sheets>
  <definedNames>
    <definedName name="_AMO_UniqueIdentifier" hidden="1">"'c02530b5-c833-4b05-bb42-673f59aeff0f'"</definedName>
    <definedName name="_xlnm.Print_Area" localSheetId="0">'Tab. 1 - 1. 1.'!$A$1:$M$15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K13" i="1"/>
  <c r="F13" i="1"/>
  <c r="G13" i="1" s="1"/>
  <c r="E13" i="1"/>
  <c r="C13" i="1"/>
  <c r="D13" i="1" s="1"/>
  <c r="B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  <c r="M7" i="1"/>
  <c r="J7" i="1"/>
  <c r="G7" i="1"/>
  <c r="D7" i="1"/>
  <c r="J13" i="1" l="1"/>
</calcChain>
</file>

<file path=xl/sharedStrings.xml><?xml version="1.0" encoding="utf-8"?>
<sst xmlns="http://schemas.openxmlformats.org/spreadsheetml/2006/main" count="29" uniqueCount="19">
  <si>
    <t>Tab. 1 - 1. 1. Vývoj konečné spotřeby v členění podle paliv a sektorů v ČR</t>
  </si>
  <si>
    <t>Palivo/
energie</t>
  </si>
  <si>
    <t>Konečná spotřeba celkem</t>
  </si>
  <si>
    <t>v tom</t>
  </si>
  <si>
    <t>průmysl</t>
  </si>
  <si>
    <t>ostatní odvětví</t>
  </si>
  <si>
    <t>domácnosti</t>
  </si>
  <si>
    <t>2020/
2015</t>
  </si>
  <si>
    <t>PJ</t>
  </si>
  <si>
    <t>%</t>
  </si>
  <si>
    <t>Elektřina</t>
  </si>
  <si>
    <t>Nakupované teplo</t>
  </si>
  <si>
    <t>Zemní plyn</t>
  </si>
  <si>
    <t>Tuhá paliva</t>
  </si>
  <si>
    <t>Kapalná paliva</t>
  </si>
  <si>
    <t>Obnovitelné zdroje energie</t>
  </si>
  <si>
    <t>Ostatní odvětví</t>
  </si>
  <si>
    <t>Celkem</t>
  </si>
  <si>
    <t>Zdroj dat: výpočet ČSÚ z energetické bilance Eurostatu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</si>
</sst>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7"/>
      <name val="Arial"/>
      <family val="2"/>
      <charset val="238"/>
    </font>
    <font>
      <sz val="7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0" fontId="2" fillId="2" borderId="0" xfId="1" applyFont="1" applyFill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2" fillId="2" borderId="0" xfId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left" vertical="center"/>
    </xf>
    <xf numFmtId="0" fontId="1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2">
    <cellStyle name="čsú tab NADPIS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62"/>
  <sheetViews>
    <sheetView tabSelected="1" zoomScaleNormal="100" workbookViewId="0">
      <selection activeCell="O12" sqref="O12"/>
    </sheetView>
  </sheetViews>
  <sheetFormatPr defaultColWidth="9.140625" defaultRowHeight="11.25" x14ac:dyDescent="0.25"/>
  <cols>
    <col min="1" max="1" width="10.7109375" style="30" customWidth="1"/>
    <col min="2" max="2" width="5.7109375" style="9" customWidth="1"/>
    <col min="3" max="3" width="5.85546875" style="9" customWidth="1"/>
    <col min="4" max="4" width="6.85546875" style="9" customWidth="1"/>
    <col min="5" max="5" width="5.42578125" style="9" customWidth="1"/>
    <col min="6" max="6" width="6.85546875" style="9" customWidth="1"/>
    <col min="7" max="7" width="7" style="9" customWidth="1"/>
    <col min="8" max="8" width="6.5703125" style="9" bestFit="1" customWidth="1"/>
    <col min="9" max="9" width="6.85546875" style="9" bestFit="1" customWidth="1"/>
    <col min="10" max="10" width="7.42578125" style="9" bestFit="1" customWidth="1"/>
    <col min="11" max="11" width="5.140625" style="9" customWidth="1"/>
    <col min="12" max="12" width="5.85546875" style="9" customWidth="1"/>
    <col min="13" max="13" width="5.7109375" style="9" customWidth="1"/>
    <col min="14" max="14" width="9.140625" style="9"/>
    <col min="15" max="15" width="22.42578125" style="9" customWidth="1"/>
    <col min="16" max="18" width="9.140625" style="9"/>
    <col min="19" max="19" width="13.42578125" style="9" customWidth="1"/>
    <col min="20" max="16384" width="9.140625" style="9"/>
  </cols>
  <sheetData>
    <row r="1" spans="1:23" s="5" customFormat="1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4"/>
      <c r="P1"/>
      <c r="Q1"/>
      <c r="R1"/>
      <c r="S1"/>
      <c r="T1"/>
    </row>
    <row r="2" spans="1:23" s="5" customFormat="1" ht="15" x14ac:dyDescent="0.25">
      <c r="A2" s="6"/>
      <c r="B2" s="2"/>
      <c r="C2" s="2"/>
      <c r="D2" s="2"/>
      <c r="E2" s="2"/>
      <c r="F2" s="2"/>
      <c r="G2" s="2"/>
      <c r="H2" s="2"/>
      <c r="I2" s="2"/>
      <c r="J2" s="2"/>
      <c r="L2" s="7"/>
      <c r="M2" s="3"/>
      <c r="N2" s="3"/>
      <c r="O2" s="4"/>
      <c r="P2"/>
      <c r="Q2"/>
      <c r="R2"/>
      <c r="S2"/>
      <c r="T2"/>
    </row>
    <row r="3" spans="1:23" ht="15" customHeight="1" x14ac:dyDescent="0.25">
      <c r="A3" s="32" t="s">
        <v>1</v>
      </c>
      <c r="B3" s="35" t="s">
        <v>2</v>
      </c>
      <c r="C3" s="36"/>
      <c r="D3" s="32"/>
      <c r="E3" s="39" t="s">
        <v>3</v>
      </c>
      <c r="F3" s="40"/>
      <c r="G3" s="40"/>
      <c r="H3" s="40"/>
      <c r="I3" s="40"/>
      <c r="J3" s="40"/>
      <c r="K3" s="40"/>
      <c r="L3" s="40"/>
      <c r="M3" s="40"/>
      <c r="N3" s="8"/>
      <c r="O3" s="4"/>
      <c r="P3"/>
      <c r="Q3"/>
      <c r="R3"/>
      <c r="S3"/>
      <c r="T3"/>
    </row>
    <row r="4" spans="1:23" ht="15" customHeight="1" x14ac:dyDescent="0.25">
      <c r="A4" s="33"/>
      <c r="B4" s="37"/>
      <c r="C4" s="38"/>
      <c r="D4" s="34"/>
      <c r="E4" s="39" t="s">
        <v>4</v>
      </c>
      <c r="F4" s="40"/>
      <c r="G4" s="41"/>
      <c r="H4" s="39" t="s">
        <v>5</v>
      </c>
      <c r="I4" s="40"/>
      <c r="J4" s="41"/>
      <c r="K4" s="39" t="s">
        <v>6</v>
      </c>
      <c r="L4" s="40"/>
      <c r="M4" s="40"/>
      <c r="N4" s="8"/>
      <c r="O4" s="4"/>
      <c r="P4"/>
      <c r="Q4"/>
      <c r="R4"/>
      <c r="S4"/>
      <c r="T4"/>
    </row>
    <row r="5" spans="1:23" ht="21.75" customHeight="1" x14ac:dyDescent="0.25">
      <c r="A5" s="33"/>
      <c r="B5" s="10">
        <v>2015</v>
      </c>
      <c r="C5" s="10">
        <v>2020</v>
      </c>
      <c r="D5" s="10" t="s">
        <v>7</v>
      </c>
      <c r="E5" s="10">
        <v>2015</v>
      </c>
      <c r="F5" s="10">
        <v>2020</v>
      </c>
      <c r="G5" s="10" t="s">
        <v>7</v>
      </c>
      <c r="H5" s="10">
        <v>2015</v>
      </c>
      <c r="I5" s="10">
        <v>2020</v>
      </c>
      <c r="J5" s="10" t="s">
        <v>7</v>
      </c>
      <c r="K5" s="10">
        <v>2015</v>
      </c>
      <c r="L5" s="11">
        <v>2020</v>
      </c>
      <c r="M5" s="11" t="s">
        <v>7</v>
      </c>
      <c r="N5" s="8"/>
      <c r="O5" s="4"/>
      <c r="P5"/>
      <c r="Q5"/>
      <c r="R5"/>
      <c r="S5"/>
      <c r="T5"/>
    </row>
    <row r="6" spans="1:23" ht="15" x14ac:dyDescent="0.25">
      <c r="A6" s="34"/>
      <c r="B6" s="39" t="s">
        <v>8</v>
      </c>
      <c r="C6" s="41"/>
      <c r="D6" s="10" t="s">
        <v>9</v>
      </c>
      <c r="E6" s="39" t="s">
        <v>8</v>
      </c>
      <c r="F6" s="41"/>
      <c r="G6" s="10" t="s">
        <v>9</v>
      </c>
      <c r="H6" s="39" t="s">
        <v>8</v>
      </c>
      <c r="I6" s="41"/>
      <c r="J6" s="10" t="s">
        <v>9</v>
      </c>
      <c r="K6" s="39" t="s">
        <v>8</v>
      </c>
      <c r="L6" s="41"/>
      <c r="M6" s="11" t="s">
        <v>9</v>
      </c>
      <c r="N6" s="8"/>
      <c r="O6" s="4"/>
      <c r="P6"/>
      <c r="Q6"/>
      <c r="R6"/>
      <c r="S6"/>
      <c r="T6"/>
    </row>
    <row r="7" spans="1:23" s="20" customFormat="1" ht="15" x14ac:dyDescent="0.25">
      <c r="A7" s="12" t="s">
        <v>10</v>
      </c>
      <c r="B7" s="13">
        <v>196.12</v>
      </c>
      <c r="C7" s="13">
        <v>205.303</v>
      </c>
      <c r="D7" s="14">
        <f>C7/B7*100</f>
        <v>104.68233734448296</v>
      </c>
      <c r="E7" s="15">
        <v>81.52</v>
      </c>
      <c r="F7" s="15">
        <v>82.981999999999999</v>
      </c>
      <c r="G7" s="14">
        <f>F7/E7*100</f>
        <v>101.79342492639843</v>
      </c>
      <c r="H7" s="15">
        <v>62.820000000000007</v>
      </c>
      <c r="I7" s="16">
        <v>64.819999999999993</v>
      </c>
      <c r="J7" s="14">
        <f>I7/H7*100</f>
        <v>103.18369945877106</v>
      </c>
      <c r="K7" s="16">
        <v>51.78</v>
      </c>
      <c r="L7" s="17">
        <v>57.500999999999998</v>
      </c>
      <c r="M7" s="18">
        <f>L7/K7*100</f>
        <v>111.04866743916571</v>
      </c>
      <c r="N7" s="19"/>
      <c r="O7" s="19"/>
      <c r="Q7"/>
      <c r="R7"/>
      <c r="S7"/>
      <c r="T7"/>
    </row>
    <row r="8" spans="1:23" ht="22.5" x14ac:dyDescent="0.25">
      <c r="A8" s="21" t="s">
        <v>11</v>
      </c>
      <c r="B8" s="13">
        <v>85.03</v>
      </c>
      <c r="C8" s="13">
        <v>82.9</v>
      </c>
      <c r="D8" s="14">
        <f t="shared" ref="D8:D12" si="0">C8/B8*100</f>
        <v>97.49500176408327</v>
      </c>
      <c r="E8" s="15">
        <v>22.86</v>
      </c>
      <c r="F8" s="15">
        <v>22.565999999999999</v>
      </c>
      <c r="G8" s="14">
        <f t="shared" ref="G8:G12" si="1">F8/E8*100</f>
        <v>98.71391076115485</v>
      </c>
      <c r="H8" s="15">
        <v>19.620000000000005</v>
      </c>
      <c r="I8" s="16">
        <v>19.472000000000001</v>
      </c>
      <c r="J8" s="14">
        <f t="shared" ref="J8:J13" si="2">I8/H8*100</f>
        <v>99.245667686034651</v>
      </c>
      <c r="K8" s="16">
        <v>42.55</v>
      </c>
      <c r="L8" s="15">
        <v>40.862000000000002</v>
      </c>
      <c r="M8" s="18">
        <f t="shared" ref="M8:M13" si="3">L8/K8*100</f>
        <v>96.032902467685091</v>
      </c>
      <c r="N8" s="19"/>
      <c r="O8" s="19"/>
      <c r="P8" s="20"/>
      <c r="Q8"/>
      <c r="R8"/>
      <c r="S8"/>
      <c r="T8"/>
    </row>
    <row r="9" spans="1:23" ht="15" x14ac:dyDescent="0.25">
      <c r="A9" s="22" t="s">
        <v>12</v>
      </c>
      <c r="B9" s="13">
        <v>210.35</v>
      </c>
      <c r="C9" s="13">
        <v>215.97399999999999</v>
      </c>
      <c r="D9" s="14">
        <f t="shared" si="0"/>
        <v>102.67363917280723</v>
      </c>
      <c r="E9" s="15">
        <v>82.99</v>
      </c>
      <c r="F9" s="15">
        <v>85.156000000000006</v>
      </c>
      <c r="G9" s="14">
        <f t="shared" si="1"/>
        <v>102.60995300638633</v>
      </c>
      <c r="H9" s="15">
        <v>52.44</v>
      </c>
      <c r="I9" s="16">
        <v>53.11099999999999</v>
      </c>
      <c r="J9" s="14">
        <f t="shared" si="2"/>
        <v>101.27955758962624</v>
      </c>
      <c r="K9" s="16">
        <v>74.92</v>
      </c>
      <c r="L9" s="15">
        <v>77.706999999999994</v>
      </c>
      <c r="M9" s="18">
        <f t="shared" si="3"/>
        <v>103.71996796583021</v>
      </c>
      <c r="N9" s="19"/>
      <c r="O9" s="19"/>
      <c r="P9" s="20"/>
      <c r="Q9"/>
      <c r="R9"/>
    </row>
    <row r="10" spans="1:23" ht="15" x14ac:dyDescent="0.25">
      <c r="A10" s="22" t="s">
        <v>13</v>
      </c>
      <c r="B10" s="13">
        <v>65.66</v>
      </c>
      <c r="C10" s="13">
        <v>58.93</v>
      </c>
      <c r="D10" s="14">
        <f t="shared" si="0"/>
        <v>89.750228449588803</v>
      </c>
      <c r="E10" s="15">
        <v>29.39</v>
      </c>
      <c r="F10" s="15">
        <v>31.288</v>
      </c>
      <c r="G10" s="14">
        <f t="shared" si="1"/>
        <v>106.45797890438924</v>
      </c>
      <c r="H10" s="15">
        <v>1.4999999999999929</v>
      </c>
      <c r="I10" s="16">
        <v>1.0790000000000006</v>
      </c>
      <c r="J10" s="14">
        <f t="shared" si="2"/>
        <v>71.933333333333721</v>
      </c>
      <c r="K10" s="16">
        <v>34.770000000000003</v>
      </c>
      <c r="L10" s="15">
        <v>26.562999999999999</v>
      </c>
      <c r="M10" s="18">
        <f t="shared" si="3"/>
        <v>76.396318665516233</v>
      </c>
      <c r="N10" s="19"/>
      <c r="O10" s="19"/>
      <c r="P10" s="20"/>
      <c r="Q10"/>
      <c r="R10"/>
      <c r="S10" s="23"/>
      <c r="T10" s="23"/>
      <c r="U10" s="23"/>
    </row>
    <row r="11" spans="1:23" ht="15" x14ac:dyDescent="0.25">
      <c r="A11" s="22" t="s">
        <v>14</v>
      </c>
      <c r="B11" s="13">
        <v>268.8</v>
      </c>
      <c r="C11" s="13">
        <v>266.27499999999998</v>
      </c>
      <c r="D11" s="14">
        <f t="shared" si="0"/>
        <v>99.06063988095238</v>
      </c>
      <c r="E11" s="15">
        <v>12.8</v>
      </c>
      <c r="F11" s="15">
        <v>7.867</v>
      </c>
      <c r="G11" s="14">
        <f t="shared" si="1"/>
        <v>61.4609375</v>
      </c>
      <c r="H11" s="15">
        <v>254.12</v>
      </c>
      <c r="I11" s="16">
        <v>256.39299999999997</v>
      </c>
      <c r="J11" s="14">
        <f t="shared" si="2"/>
        <v>100.89445931056193</v>
      </c>
      <c r="K11" s="16">
        <v>1.88</v>
      </c>
      <c r="L11" s="15">
        <v>2.0150000000000001</v>
      </c>
      <c r="M11" s="18">
        <f t="shared" si="3"/>
        <v>107.18085106382979</v>
      </c>
      <c r="N11" s="19"/>
      <c r="O11" s="19"/>
      <c r="P11" s="20"/>
      <c r="Q11"/>
      <c r="R11"/>
      <c r="S11" s="23"/>
      <c r="T11" s="23"/>
      <c r="U11" s="23"/>
    </row>
    <row r="12" spans="1:23" ht="33.75" x14ac:dyDescent="0.25">
      <c r="A12" s="24" t="s">
        <v>15</v>
      </c>
      <c r="B12" s="13">
        <v>118.62</v>
      </c>
      <c r="C12" s="13">
        <v>141.482</v>
      </c>
      <c r="D12" s="14">
        <f t="shared" si="0"/>
        <v>119.27330972854493</v>
      </c>
      <c r="E12" s="15">
        <v>20.43</v>
      </c>
      <c r="F12" s="15">
        <v>22.178999999999998</v>
      </c>
      <c r="G12" s="14">
        <f t="shared" si="1"/>
        <v>108.56093979441997</v>
      </c>
      <c r="H12" s="15">
        <v>20.659999999999997</v>
      </c>
      <c r="I12" s="16">
        <v>24.676000000000002</v>
      </c>
      <c r="J12" s="14">
        <f t="shared" si="2"/>
        <v>119.43852855759924</v>
      </c>
      <c r="K12" s="16">
        <v>77.53</v>
      </c>
      <c r="L12" s="15">
        <v>94.626999999999995</v>
      </c>
      <c r="M12" s="18">
        <f t="shared" si="3"/>
        <v>122.05210886108601</v>
      </c>
      <c r="N12" s="19"/>
      <c r="O12" s="19"/>
      <c r="P12" s="20"/>
      <c r="Q12"/>
      <c r="R12"/>
      <c r="S12" s="23" t="s">
        <v>16</v>
      </c>
      <c r="T12" s="23" t="s">
        <v>6</v>
      </c>
      <c r="U12" s="23"/>
    </row>
    <row r="13" spans="1:23" ht="15" x14ac:dyDescent="0.25">
      <c r="A13" s="25" t="s">
        <v>17</v>
      </c>
      <c r="B13" s="13">
        <f>SUM(B7:B12)</f>
        <v>944.58</v>
      </c>
      <c r="C13" s="13">
        <f>SUM(C7:C12)</f>
        <v>970.86399999999992</v>
      </c>
      <c r="D13" s="14">
        <f>C13/B13*100</f>
        <v>102.78261237798809</v>
      </c>
      <c r="E13" s="15">
        <f>SUM(E7:E12)</f>
        <v>249.99</v>
      </c>
      <c r="F13" s="15">
        <f>SUM(F7:F12)</f>
        <v>252.03800000000001</v>
      </c>
      <c r="G13" s="14">
        <f>F13/E13*100</f>
        <v>100.81923276931077</v>
      </c>
      <c r="H13" s="15">
        <v>411.15999999999997</v>
      </c>
      <c r="I13" s="16">
        <v>419.55099999999999</v>
      </c>
      <c r="J13" s="14">
        <f t="shared" si="2"/>
        <v>102.04081136297305</v>
      </c>
      <c r="K13" s="16">
        <f>SUM(K7:K12)</f>
        <v>283.43</v>
      </c>
      <c r="L13" s="15">
        <f>SUM(L7:L12)</f>
        <v>299.27499999999998</v>
      </c>
      <c r="M13" s="18">
        <f t="shared" si="3"/>
        <v>105.59044561267332</v>
      </c>
      <c r="N13" s="19"/>
      <c r="O13" s="19"/>
      <c r="P13" s="20"/>
      <c r="Q13"/>
      <c r="R13"/>
      <c r="S13" s="23"/>
      <c r="T13" s="23"/>
      <c r="U13" s="23"/>
    </row>
    <row r="14" spans="1:23" ht="15" x14ac:dyDescent="0.25">
      <c r="A14" s="25"/>
      <c r="B14" s="26"/>
      <c r="C14" s="26"/>
      <c r="D14" s="27"/>
      <c r="E14" s="28"/>
      <c r="F14" s="28"/>
      <c r="G14" s="27"/>
      <c r="H14" s="28"/>
      <c r="I14" s="28"/>
      <c r="J14" s="27"/>
      <c r="K14" s="28"/>
      <c r="L14" s="28"/>
      <c r="M14" s="27"/>
      <c r="N14" s="19"/>
      <c r="O14" s="19"/>
      <c r="P14" s="20"/>
      <c r="Q14"/>
      <c r="R14"/>
      <c r="S14" s="23"/>
      <c r="T14" s="23"/>
      <c r="U14" s="23"/>
    </row>
    <row r="15" spans="1:23" ht="14.25" customHeight="1" x14ac:dyDescent="0.2">
      <c r="A15" s="29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23" ht="1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2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2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1.2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62" spans="1:23" x14ac:dyDescent="0.2">
      <c r="A62" s="31"/>
    </row>
  </sheetData>
  <mergeCells count="10">
    <mergeCell ref="A3:A6"/>
    <mergeCell ref="B3:D4"/>
    <mergeCell ref="E3:M3"/>
    <mergeCell ref="E4:G4"/>
    <mergeCell ref="H4:J4"/>
    <mergeCell ref="K4:M4"/>
    <mergeCell ref="B6:C6"/>
    <mergeCell ref="E6:F6"/>
    <mergeCell ref="H6:I6"/>
    <mergeCell ref="K6:L6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1 - 1. 1.</vt:lpstr>
      <vt:lpstr>'Tab. 1 - 1. 1.'!Oblast_tisku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Štech Zbyněk</cp:lastModifiedBy>
  <cp:lastPrinted>2022-08-30T15:03:29Z</cp:lastPrinted>
  <dcterms:created xsi:type="dcterms:W3CDTF">2022-08-17T14:30:15Z</dcterms:created>
  <dcterms:modified xsi:type="dcterms:W3CDTF">2022-10-07T06:16:01Z</dcterms:modified>
</cp:coreProperties>
</file>