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TECHNOL\oddeleni_6301\02_Vzdělávání\01_Regionální školství\Školy a školská zařízení 2022-23\na web\"/>
    </mc:Choice>
  </mc:AlternateContent>
  <bookViews>
    <workbookView xWindow="15075" yWindow="-240" windowWidth="13365" windowHeight="12570"/>
  </bookViews>
  <sheets>
    <sheet name="OBSAH" sheetId="1" r:id="rId1"/>
    <sheet name="ZNAČKY" sheetId="196" r:id="rId2"/>
    <sheet name="2.1.1" sheetId="12" r:id="rId3"/>
    <sheet name="2.1.2" sheetId="124" r:id="rId4"/>
    <sheet name="2.1.3" sheetId="125" r:id="rId5"/>
    <sheet name="2.1.4" sheetId="126" r:id="rId6"/>
  </sheets>
  <calcPr calcId="162913"/>
</workbook>
</file>

<file path=xl/calcChain.xml><?xml version="1.0" encoding="utf-8"?>
<calcChain xmlns="http://schemas.openxmlformats.org/spreadsheetml/2006/main">
  <c r="N22" i="125" l="1"/>
  <c r="O23" i="125" l="1"/>
  <c r="N23" i="125"/>
  <c r="M23" i="125"/>
  <c r="L23" i="125"/>
  <c r="K23" i="125"/>
  <c r="J23" i="125"/>
  <c r="I23" i="125"/>
  <c r="H23" i="125"/>
  <c r="G23" i="125"/>
  <c r="F23" i="125"/>
  <c r="E23" i="125"/>
  <c r="D23" i="125"/>
  <c r="C23" i="125"/>
  <c r="O22" i="125"/>
  <c r="M22" i="125"/>
  <c r="L22" i="125"/>
  <c r="K22" i="125"/>
  <c r="J22" i="125"/>
  <c r="I22" i="125"/>
  <c r="H22" i="125"/>
  <c r="G22" i="125"/>
  <c r="F22" i="125"/>
  <c r="E22" i="125"/>
  <c r="D22" i="125"/>
  <c r="C22" i="125"/>
  <c r="O21" i="125"/>
  <c r="N21" i="125"/>
  <c r="M21" i="125"/>
  <c r="L21" i="125"/>
  <c r="K21" i="125"/>
  <c r="J21" i="125"/>
  <c r="I21" i="125"/>
  <c r="H21" i="125"/>
  <c r="G21" i="125"/>
  <c r="F21" i="125"/>
  <c r="E21" i="125"/>
  <c r="D21" i="125"/>
  <c r="C21" i="125"/>
  <c r="O20" i="125"/>
  <c r="N20" i="125"/>
  <c r="M20" i="125"/>
  <c r="L20" i="125"/>
  <c r="K20" i="125"/>
  <c r="J20" i="125"/>
  <c r="I20" i="125"/>
  <c r="H20" i="125"/>
  <c r="G20" i="125"/>
  <c r="F20" i="125"/>
  <c r="E20" i="125"/>
  <c r="D20" i="125"/>
  <c r="C20" i="125"/>
  <c r="O19" i="125"/>
  <c r="N19" i="125"/>
  <c r="M19" i="125"/>
  <c r="L19" i="125"/>
  <c r="K19" i="125"/>
  <c r="J19" i="125"/>
  <c r="I19" i="125"/>
  <c r="H19" i="125"/>
  <c r="G19" i="125"/>
  <c r="F19" i="125"/>
  <c r="E19" i="125"/>
  <c r="D19" i="125"/>
  <c r="C19" i="125"/>
  <c r="O18" i="125"/>
  <c r="N18" i="125"/>
  <c r="M18" i="125"/>
  <c r="L18" i="125"/>
  <c r="K18" i="125"/>
  <c r="J18" i="125"/>
  <c r="I18" i="125"/>
  <c r="H18" i="125"/>
  <c r="G18" i="125"/>
  <c r="F18" i="125"/>
  <c r="E18" i="125"/>
  <c r="D18" i="125"/>
  <c r="C18" i="125"/>
  <c r="P23" i="12"/>
  <c r="N23" i="12"/>
  <c r="L23" i="12"/>
  <c r="J23" i="12"/>
  <c r="H23" i="12"/>
  <c r="F23" i="12"/>
  <c r="D23" i="12"/>
  <c r="C23" i="12"/>
  <c r="P22" i="12"/>
  <c r="N22" i="12"/>
  <c r="L22" i="12"/>
  <c r="J22" i="12"/>
  <c r="H22" i="12"/>
  <c r="F22" i="12"/>
  <c r="D22" i="12"/>
  <c r="C22" i="12"/>
  <c r="P21" i="12"/>
  <c r="N21" i="12"/>
  <c r="L21" i="12"/>
  <c r="J21" i="12"/>
  <c r="H21" i="12"/>
  <c r="F21" i="12"/>
  <c r="D21" i="12"/>
  <c r="C21" i="12"/>
  <c r="P20" i="12"/>
  <c r="N20" i="12"/>
  <c r="L20" i="12"/>
  <c r="J20" i="12"/>
  <c r="H20" i="12"/>
  <c r="F20" i="12"/>
  <c r="D20" i="12"/>
  <c r="C20" i="12"/>
  <c r="P19" i="12"/>
  <c r="N19" i="12"/>
  <c r="L19" i="12"/>
  <c r="J19" i="12"/>
  <c r="H19" i="12"/>
  <c r="F19" i="12"/>
  <c r="D19" i="12"/>
  <c r="C19" i="12"/>
  <c r="P18" i="12"/>
  <c r="N18" i="12"/>
  <c r="L18" i="12"/>
  <c r="J18" i="12"/>
  <c r="H18" i="12"/>
  <c r="F18" i="12"/>
  <c r="D18" i="12"/>
  <c r="C18" i="12"/>
</calcChain>
</file>

<file path=xl/sharedStrings.xml><?xml version="1.0" encoding="utf-8"?>
<sst xmlns="http://schemas.openxmlformats.org/spreadsheetml/2006/main" count="276" uniqueCount="90">
  <si>
    <t xml:space="preserve"> </t>
  </si>
  <si>
    <t>celkem</t>
  </si>
  <si>
    <t>dívky</t>
  </si>
  <si>
    <t>2012/13</t>
  </si>
  <si>
    <t>2013/14</t>
  </si>
  <si>
    <t>2014/15</t>
  </si>
  <si>
    <t>2015/16</t>
  </si>
  <si>
    <t>2016/17</t>
  </si>
  <si>
    <t>Česká republika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</si>
  <si>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</si>
  <si>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</si>
  <si>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</si>
  <si>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</si>
  <si>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</si>
  <si>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</si>
  <si>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</si>
  <si>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</si>
  <si>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</si>
  <si>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</si>
  <si>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</si>
  <si>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</si>
  <si>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</si>
  <si>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</si>
  <si>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v tom</t>
  </si>
  <si>
    <t>.</t>
  </si>
  <si>
    <t>x</t>
  </si>
  <si>
    <t>Celkem</t>
  </si>
  <si>
    <t>2017/18</t>
  </si>
  <si>
    <t>chlapci</t>
  </si>
  <si>
    <t>počet</t>
  </si>
  <si>
    <t>-</t>
  </si>
  <si>
    <r>
      <t>%</t>
    </r>
    <r>
      <rPr>
        <i/>
        <vertAlign val="superscript"/>
        <sz val="8"/>
        <color theme="1"/>
        <rFont val="Arial"/>
        <family val="2"/>
        <charset val="238"/>
      </rPr>
      <t>6)</t>
    </r>
  </si>
  <si>
    <t>podle pohlaví</t>
  </si>
  <si>
    <t>podle věku</t>
  </si>
  <si>
    <t>podle typu škol</t>
  </si>
  <si>
    <t>2018/19</t>
  </si>
  <si>
    <t>Území</t>
  </si>
  <si>
    <t>abs.</t>
  </si>
  <si>
    <t>v %</t>
  </si>
  <si>
    <t>zpět na obsah</t>
  </si>
  <si>
    <t>Školní 
rok</t>
  </si>
  <si>
    <t>Školní rok</t>
  </si>
  <si>
    <t>podle stupně základního vzdělávání</t>
  </si>
  <si>
    <t>z toho plnící si povinnou školní docházku</t>
  </si>
  <si>
    <t>základní 
školy</t>
  </si>
  <si>
    <t xml:space="preserve"> 5leté</t>
  </si>
  <si>
    <t xml:space="preserve"> 6leté</t>
  </si>
  <si>
    <t xml:space="preserve"> 7leté a starší</t>
  </si>
  <si>
    <t>Děti zapsané do 1. ročníku základního vzdělávání</t>
  </si>
  <si>
    <t xml:space="preserve"> 7leté </t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</si>
  <si>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žáci v 1.–5. ročníku 9letého vzdělávacího programu a žáci v 1.–6. ročníku 10letého vzdělávacího programu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</si>
  <si>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žáci v 6.–9. ročníku 9letého vzdělávacího programu a žáci v 7.–10. ročníku 10letého vzdělávacího programu</t>
    </r>
  </si>
  <si>
    <r>
      <t>víceletá 
gymnázia</t>
    </r>
    <r>
      <rPr>
        <vertAlign val="superscript"/>
        <sz val="8"/>
        <color theme="1"/>
        <rFont val="Arial"/>
        <family val="2"/>
        <charset val="238"/>
      </rPr>
      <t>4)</t>
    </r>
  </si>
  <si>
    <r>
      <t>osmileté konzervatoře</t>
    </r>
    <r>
      <rPr>
        <vertAlign val="superscript"/>
        <sz val="8"/>
        <color theme="1"/>
        <rFont val="Arial"/>
        <family val="2"/>
        <charset val="238"/>
      </rPr>
      <t>5)</t>
    </r>
  </si>
  <si>
    <r>
      <rPr>
        <i/>
        <vertAlign val="superscript"/>
        <sz val="8"/>
        <rFont val="Arial"/>
        <family val="2"/>
        <charset val="238"/>
      </rPr>
      <t>4)</t>
    </r>
    <r>
      <rPr>
        <i/>
        <sz val="8"/>
        <rFont val="Arial"/>
        <family val="2"/>
        <charset val="238"/>
      </rPr>
      <t xml:space="preserve"> žáci v 1.–4. ročníku osmiletého gymnázia a v 1.–2. ročníku šestiletého gymnázia, které odpovídají 6.–9. ročníku základních škol </t>
    </r>
  </si>
  <si>
    <r>
      <rPr>
        <i/>
        <vertAlign val="superscript"/>
        <sz val="8"/>
        <rFont val="Arial"/>
        <family val="2"/>
        <charset val="238"/>
      </rPr>
      <t>5)</t>
    </r>
    <r>
      <rPr>
        <i/>
        <sz val="8"/>
        <rFont val="Arial"/>
        <family val="2"/>
        <charset val="238"/>
      </rPr>
      <t xml:space="preserve"> žáci v 1.–4. ročníku osmileté konzervatoře, které odpovídají 6.–9. ročníku základních škol </t>
    </r>
  </si>
  <si>
    <t>přicházejí po odkladu</t>
  </si>
  <si>
    <r>
      <t>formou individuálního vzdělávání</t>
    </r>
    <r>
      <rPr>
        <vertAlign val="superscript"/>
        <sz val="8"/>
        <rFont val="Arial"/>
        <family val="2"/>
        <charset val="238"/>
      </rPr>
      <t>1)</t>
    </r>
  </si>
  <si>
    <r>
      <t>1. stupeň</t>
    </r>
    <r>
      <rPr>
        <vertAlign val="superscript"/>
        <sz val="8"/>
        <rFont val="Arial"/>
        <family val="2"/>
        <charset val="238"/>
      </rPr>
      <t>2)</t>
    </r>
  </si>
  <si>
    <r>
      <rPr>
        <i/>
        <vertAlign val="superscript"/>
        <sz val="8"/>
        <rFont val="Arial"/>
        <family val="2"/>
        <charset val="238"/>
      </rPr>
      <t>6)</t>
    </r>
    <r>
      <rPr>
        <i/>
        <sz val="8"/>
        <rFont val="Arial"/>
        <family val="2"/>
        <charset val="238"/>
      </rPr>
      <t xml:space="preserve"> podíl na celkovém počtu žáků v základním vzdělávání</t>
    </r>
  </si>
  <si>
    <r>
      <rPr>
        <i/>
        <vertAlign val="superscript"/>
        <sz val="8"/>
        <rFont val="Arial"/>
        <family val="2"/>
        <charset val="238"/>
      </rPr>
      <t>6)</t>
    </r>
    <r>
      <rPr>
        <i/>
        <sz val="8"/>
        <rFont val="Arial"/>
        <family val="2"/>
        <charset val="238"/>
      </rPr>
      <t xml:space="preserve"> podíl na celkovém počtu žáků v základním vzdělávání v jednotlivých krajích</t>
    </r>
  </si>
  <si>
    <t>Děti s žádostí o odklad školní docházky</t>
  </si>
  <si>
    <t>2019/20</t>
  </si>
  <si>
    <r>
      <t>2. stupeň ZŠ</t>
    </r>
    <r>
      <rPr>
        <vertAlign val="superscript"/>
        <sz val="8"/>
        <rFont val="Arial"/>
        <family val="2"/>
        <charset val="238"/>
      </rPr>
      <t>3)</t>
    </r>
    <r>
      <rPr>
        <sz val="8"/>
        <rFont val="Arial"/>
        <family val="2"/>
        <charset val="238"/>
      </rPr>
      <t xml:space="preserve"> a odpovídající ročníky u gymnázií</t>
    </r>
    <r>
      <rPr>
        <vertAlign val="superscript"/>
        <sz val="8"/>
        <rFont val="Arial"/>
        <family val="2"/>
        <charset val="238"/>
      </rPr>
      <t>4)</t>
    </r>
    <r>
      <rPr>
        <sz val="8"/>
        <rFont val="Arial"/>
        <family val="2"/>
        <charset val="238"/>
      </rPr>
      <t xml:space="preserve"> a konzervatoří</t>
    </r>
    <r>
      <rPr>
        <vertAlign val="superscript"/>
        <sz val="8"/>
        <rFont val="Arial"/>
        <family val="2"/>
        <charset val="238"/>
      </rPr>
      <t>5)</t>
    </r>
  </si>
  <si>
    <t>2.1 Základní vzdělávání celkem</t>
  </si>
  <si>
    <t>2 Základní vzdělávání</t>
  </si>
  <si>
    <r>
      <rPr>
        <i/>
        <vertAlign val="superscript"/>
        <sz val="8"/>
        <rFont val="Arial"/>
        <family val="2"/>
        <charset val="238"/>
      </rPr>
      <t>5)</t>
    </r>
    <r>
      <rPr>
        <i/>
        <sz val="8"/>
        <rFont val="Arial"/>
        <family val="2"/>
        <charset val="238"/>
      </rPr>
      <t xml:space="preserve"> žáci v 1.–4. ročníku osmileté konzervatoře, které odpovídají 6.–9. ročníku základních škol</t>
    </r>
    <r>
      <rPr>
        <i/>
        <vertAlign val="superscript"/>
        <sz val="8"/>
        <rFont val="Arial"/>
        <family val="2"/>
        <charset val="238"/>
      </rPr>
      <t/>
    </r>
  </si>
  <si>
    <t>ZNAČKY POUŽITÉ V TABULKÁCH PUBLIKACE</t>
  </si>
  <si>
    <t>ležatá čárka na místě čísla značí, že se jev nevyskytoval</t>
  </si>
  <si>
    <t>tečka na místě čísla značí, že údaj není k dispozici nebo je nespolehlivý</t>
  </si>
  <si>
    <t>ležatý křížek na místě čísla značí, že zápis není možný z logických důvodů</t>
  </si>
  <si>
    <t>2020/21</t>
  </si>
  <si>
    <t>Zdroj dat: Ministerstvo školství, mládeže a tělovýchovy</t>
  </si>
  <si>
    <t>2021/22</t>
  </si>
  <si>
    <r>
      <t>v zahraničí 
nebo na zahraniční škole v ČR</t>
    </r>
    <r>
      <rPr>
        <vertAlign val="superscript"/>
        <sz val="8"/>
        <rFont val="Arial"/>
        <family val="2"/>
        <charset val="238"/>
      </rPr>
      <t>1)</t>
    </r>
  </si>
  <si>
    <r>
      <t xml:space="preserve">1) </t>
    </r>
    <r>
      <rPr>
        <i/>
        <sz val="8"/>
        <color theme="1"/>
        <rFont val="Arial"/>
        <family val="2"/>
        <charset val="238"/>
      </rPr>
      <t>školní docházka na základních a středních školách podle § 38 (v zahraničí či na zahraniční škole v ČR) a § 41 (individuální vzdělávání) školského zákona</t>
    </r>
  </si>
  <si>
    <t>Meziroční změna
(21/22–22/23)</t>
  </si>
  <si>
    <t>Změna za 5 let 
(17/18–22/23)</t>
  </si>
  <si>
    <t>Změna za 10 let 
(12/13–22/23)</t>
  </si>
  <si>
    <t>2022/23</t>
  </si>
  <si>
    <r>
      <t xml:space="preserve">Tab. 2.1.1: Základní vzdělávání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– žáci v základním vzdělávání podle stupně a typu školy, </t>
    </r>
    <r>
      <rPr>
        <sz val="10"/>
        <color theme="1"/>
        <rFont val="Arial"/>
        <family val="2"/>
        <charset val="238"/>
      </rPr>
      <t>v časové řadě 2012/13–2022/23</t>
    </r>
  </si>
  <si>
    <r>
      <t xml:space="preserve">Tab. 2.1.2: Základní vzdělávání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žáci v základním vzdělávání podle stupně a typu školy, </t>
    </r>
    <r>
      <rPr>
        <sz val="10"/>
        <color theme="1"/>
        <rFont val="Arial"/>
        <family val="2"/>
        <charset val="238"/>
      </rPr>
      <t>ve školním roce 2022/23</t>
    </r>
  </si>
  <si>
    <r>
      <t xml:space="preserve">Tab. 2.1.3: Základní vzdělávání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– děti zapsané do 1. ročníku </t>
    </r>
    <r>
      <rPr>
        <sz val="10"/>
        <color theme="1"/>
        <rFont val="Arial"/>
        <family val="2"/>
        <charset val="238"/>
      </rPr>
      <t xml:space="preserve">základního vzdělávání </t>
    </r>
    <r>
      <rPr>
        <b/>
        <sz val="10"/>
        <color theme="1"/>
        <rFont val="Arial"/>
        <family val="2"/>
        <charset val="238"/>
      </rPr>
      <t xml:space="preserve">a s žádostí o odklad </t>
    </r>
    <r>
      <rPr>
        <sz val="10"/>
        <color theme="1"/>
        <rFont val="Arial"/>
        <family val="2"/>
        <charset val="238"/>
      </rPr>
      <t>školní docházky</t>
    </r>
    <r>
      <rPr>
        <b/>
        <sz val="10"/>
        <color theme="1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v časové řadě 2012/13–2022/23</t>
    </r>
  </si>
  <si>
    <r>
      <t xml:space="preserve">Tab. 2.1.4: Základní vzdělávání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děti zapsané do 1. ročníku </t>
    </r>
    <r>
      <rPr>
        <sz val="10"/>
        <color theme="1"/>
        <rFont val="Arial"/>
        <family val="2"/>
        <charset val="238"/>
      </rPr>
      <t>základního vzdělávání</t>
    </r>
    <r>
      <rPr>
        <b/>
        <sz val="10"/>
        <color theme="1"/>
        <rFont val="Arial"/>
        <family val="2"/>
        <charset val="238"/>
      </rPr>
      <t xml:space="preserve"> a s žádostí o odklad </t>
    </r>
    <r>
      <rPr>
        <sz val="10"/>
        <color theme="1"/>
        <rFont val="Arial"/>
        <family val="2"/>
        <charset val="238"/>
      </rPr>
      <t>školní docházky</t>
    </r>
    <r>
      <rPr>
        <b/>
        <sz val="10"/>
        <color theme="1"/>
        <rFont val="Arial"/>
        <family val="2"/>
        <charset val="238"/>
      </rPr>
      <t xml:space="preserve">, 
</t>
    </r>
    <r>
      <rPr>
        <sz val="10"/>
        <rFont val="Arial"/>
        <family val="2"/>
        <charset val="238"/>
      </rPr>
      <t>ve školním roce 2022/23</t>
    </r>
  </si>
  <si>
    <t>Tab. 2.1.1: Základní vzdělávání celkem – žáci v základním vzdělávání podle navštěvovaného stupně a typu školy, v časové řadě 2012/13–2022/23</t>
  </si>
  <si>
    <t>Tab. 2.1.2: Základní vzdělávání v krajském srovnání – žáci v základním vzdělávání podle navštěvovaného stupně a typu školy, ve školním roce 2022/23</t>
  </si>
  <si>
    <t>Tab. 2.1.3: Základní vzdělávání celkem – děti zapsané do 1. ročníku základního vzdělávání a s žádostí o odklad školní docházky, v časové řadě 2012/13–2022/23</t>
  </si>
  <si>
    <t>Tab. 2.1.4: Základní vzdělávání v krajském srovnání – děti zapsané do 1. ročníku základního vzdělávání a s žádostí o odklad školní docházky, ve školním roce 2022/23</t>
  </si>
  <si>
    <t>Český statistický úřad: Školy a školská zařízení za školní rok 2022/2023</t>
  </si>
  <si>
    <t>poprvé 
u zápisu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</si>
</sst>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#,##0\ &quot;Kč&quot;;\-#,##0\ &quot;Kč&quot;"/>
    <numFmt numFmtId="7" formatCode="#,##0.00\ &quot;Kč&quot;;\-#,##0.00\ &quot;Kč&quot;"/>
    <numFmt numFmtId="164" formatCode="_-* #,##0.00\ _K_č_-;\-* #,##0.00\ _K_č_-;_-* &quot;-&quot;??\ _K_č_-;_-@_-"/>
    <numFmt numFmtId="165" formatCode="#,##0_ ;\-#,##0\ "/>
    <numFmt numFmtId="166" formatCode="#,##0.0_ ;\-#,##0.0\ "/>
    <numFmt numFmtId="167" formatCode="#,##0.00_ ;\-#,##0.00\ "/>
    <numFmt numFmtId="168" formatCode="0.0%"/>
    <numFmt numFmtId="169" formatCode="&quot;Kč&quot;#,##0_);\(&quot;Kč&quot;#,##0\)"/>
    <numFmt numFmtId="170" formatCode="_(* #,##0.00_);_(* \(#,##0.00\);_(* &quot;-&quot;??_);_(@_)"/>
    <numFmt numFmtId="171" formatCode="&quot;Kč&quot;#,##0.00_);\(&quot;Kč&quot;#,##0.00\)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0"/>
      <name val="Arial Narrow"/>
      <family val="2"/>
      <charset val="238"/>
    </font>
    <font>
      <b/>
      <i/>
      <sz val="8"/>
      <name val="Arial"/>
      <family val="2"/>
      <charset val="238"/>
    </font>
    <font>
      <b/>
      <sz val="10"/>
      <color rgb="FFC00000"/>
      <name val="Arial"/>
      <family val="2"/>
      <charset val="238"/>
    </font>
    <font>
      <sz val="10"/>
      <color rgb="FF00B050"/>
      <name val="Arial"/>
      <family val="2"/>
      <charset val="238"/>
    </font>
    <font>
      <u/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12"/>
      <color rgb="FFC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DCDB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0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/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</borders>
  <cellStyleXfs count="88">
    <xf numFmtId="0" fontId="0" fillId="0" borderId="0"/>
    <xf numFmtId="3" fontId="5" fillId="0" borderId="0"/>
    <xf numFmtId="0" fontId="5" fillId="0" borderId="0" applyBorder="0" applyProtection="0"/>
    <xf numFmtId="10" fontId="5" fillId="2" borderId="0" applyFont="0" applyFill="0" applyBorder="0" applyAlignment="0" applyProtection="0"/>
    <xf numFmtId="0" fontId="5" fillId="2" borderId="20" applyNumberFormat="0" applyFont="0" applyBorder="0" applyAlignment="0" applyProtection="0"/>
    <xf numFmtId="3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2" borderId="0" applyFont="0" applyFill="0" applyBorder="0" applyAlignment="0" applyProtection="0"/>
    <xf numFmtId="4" fontId="5" fillId="2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2" borderId="0" applyFont="0" applyFill="0" applyBorder="0" applyAlignment="0" applyProtection="0"/>
    <xf numFmtId="2" fontId="5" fillId="0" borderId="0" applyFont="0" applyFill="0" applyBorder="0" applyAlignment="0" applyProtection="0"/>
    <xf numFmtId="0" fontId="13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0" fontId="5" fillId="0" borderId="0" applyBorder="0" applyProtection="0">
      <alignment vertical="top"/>
    </xf>
    <xf numFmtId="0" fontId="15" fillId="0" borderId="0"/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0" fontId="5" fillId="0" borderId="0">
      <alignment vertical="top"/>
    </xf>
    <xf numFmtId="0" fontId="5" fillId="0" borderId="0" applyBorder="0" applyProtection="0"/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5" fillId="0" borderId="0" applyBorder="0" applyProtection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16" fillId="0" borderId="0" applyBorder="0" applyProtection="0">
      <alignment vertical="center" wrapText="1"/>
    </xf>
    <xf numFmtId="3" fontId="5" fillId="0" borderId="0" applyBorder="0" applyProtection="0"/>
    <xf numFmtId="0" fontId="15" fillId="0" borderId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1" fillId="0" borderId="0"/>
    <xf numFmtId="0" fontId="1" fillId="0" borderId="0"/>
    <xf numFmtId="0" fontId="15" fillId="0" borderId="0" applyBorder="0">
      <alignment vertical="top"/>
    </xf>
    <xf numFmtId="2" fontId="5" fillId="0" borderId="0" applyFont="0" applyFill="0" applyBorder="0" applyAlignment="0" applyProtection="0"/>
    <xf numFmtId="2" fontId="5" fillId="2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20" applyNumberFormat="0" applyFont="0" applyBorder="0" applyAlignment="0" applyProtection="0"/>
    <xf numFmtId="0" fontId="13" fillId="0" borderId="0" applyNumberFormat="0" applyFill="0" applyBorder="0" applyAlignment="0" applyProtection="0"/>
    <xf numFmtId="0" fontId="13" fillId="2" borderId="0" applyNumberFormat="0" applyFont="0" applyFill="0" applyAlignment="0" applyProtection="0"/>
    <xf numFmtId="0" fontId="14" fillId="0" borderId="0" applyNumberFormat="0" applyFill="0" applyBorder="0" applyAlignment="0" applyProtection="0"/>
    <xf numFmtId="0" fontId="14" fillId="2" borderId="0" applyNumberFormat="0" applyFont="0" applyFill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5" fillId="2" borderId="0" applyFont="0" applyFill="0" applyBorder="0" applyAlignment="0" applyProtection="0"/>
    <xf numFmtId="169" fontId="5" fillId="2" borderId="0" applyFont="0" applyFill="0" applyBorder="0" applyAlignment="0" applyProtection="0"/>
    <xf numFmtId="169" fontId="5" fillId="0" borderId="0" applyFont="0" applyFill="0" applyBorder="0" applyAlignment="0" applyProtection="0"/>
    <xf numFmtId="0" fontId="15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169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5" fillId="2" borderId="0" applyFont="0" applyFill="0" applyBorder="0" applyAlignment="0" applyProtection="0"/>
    <xf numFmtId="169" fontId="5" fillId="2" borderId="0" applyFont="0" applyFill="0" applyBorder="0" applyAlignment="0" applyProtection="0"/>
    <xf numFmtId="169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7" fontId="5" fillId="2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0" fontId="15" fillId="0" borderId="0"/>
    <xf numFmtId="0" fontId="15" fillId="0" borderId="0"/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</cellStyleXfs>
  <cellXfs count="228">
    <xf numFmtId="0" fontId="0" fillId="0" borderId="0" xfId="0"/>
    <xf numFmtId="0" fontId="3" fillId="0" borderId="0" xfId="0" applyFont="1"/>
    <xf numFmtId="0" fontId="4" fillId="0" borderId="0" xfId="0" applyFont="1"/>
    <xf numFmtId="0" fontId="10" fillId="0" borderId="0" xfId="2" applyFont="1"/>
    <xf numFmtId="0" fontId="12" fillId="0" borderId="0" xfId="0" applyFont="1"/>
    <xf numFmtId="165" fontId="8" fillId="0" borderId="29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165" fontId="8" fillId="0" borderId="44" xfId="0" applyNumberFormat="1" applyFont="1" applyFill="1" applyBorder="1" applyAlignment="1">
      <alignment horizontal="right" vertical="center"/>
    </xf>
    <xf numFmtId="49" fontId="18" fillId="0" borderId="1" xfId="0" applyNumberFormat="1" applyFont="1" applyFill="1" applyBorder="1" applyAlignment="1" applyProtection="1">
      <alignment horizontal="left"/>
      <protection locked="0"/>
    </xf>
    <xf numFmtId="165" fontId="6" fillId="0" borderId="51" xfId="1" applyNumberFormat="1" applyFont="1" applyFill="1" applyBorder="1" applyAlignment="1" applyProtection="1">
      <alignment horizontal="right" vertical="center"/>
      <protection locked="0"/>
    </xf>
    <xf numFmtId="0" fontId="8" fillId="0" borderId="6" xfId="0" applyFont="1" applyBorder="1" applyAlignment="1">
      <alignment horizontal="left" vertical="center" wrapText="1" indent="1"/>
    </xf>
    <xf numFmtId="0" fontId="8" fillId="0" borderId="12" xfId="0" applyFont="1" applyBorder="1" applyAlignment="1">
      <alignment horizontal="left" vertical="center" wrapText="1" indent="1"/>
    </xf>
    <xf numFmtId="165" fontId="10" fillId="0" borderId="0" xfId="2" applyNumberFormat="1" applyFont="1"/>
    <xf numFmtId="0" fontId="2" fillId="0" borderId="0" xfId="0" applyFont="1" applyFill="1"/>
    <xf numFmtId="0" fontId="0" fillId="0" borderId="0" xfId="0" applyFill="1"/>
    <xf numFmtId="0" fontId="3" fillId="0" borderId="0" xfId="0" applyFont="1" applyFill="1"/>
    <xf numFmtId="165" fontId="6" fillId="0" borderId="44" xfId="1" applyNumberFormat="1" applyFont="1" applyFill="1" applyBorder="1" applyAlignment="1" applyProtection="1">
      <alignment horizontal="right" vertical="center"/>
      <protection locked="0"/>
    </xf>
    <xf numFmtId="165" fontId="6" fillId="0" borderId="13" xfId="1" applyNumberFormat="1" applyFont="1" applyFill="1" applyBorder="1" applyAlignment="1" applyProtection="1">
      <alignment horizontal="right" vertical="center"/>
      <protection locked="0"/>
    </xf>
    <xf numFmtId="165" fontId="8" fillId="0" borderId="13" xfId="0" applyNumberFormat="1" applyFont="1" applyFill="1" applyBorder="1" applyAlignment="1">
      <alignment horizontal="right" vertical="center"/>
    </xf>
    <xf numFmtId="165" fontId="0" fillId="0" borderId="0" xfId="0" applyNumberFormat="1"/>
    <xf numFmtId="0" fontId="3" fillId="0" borderId="0" xfId="0" applyFont="1"/>
    <xf numFmtId="0" fontId="4" fillId="0" borderId="0" xfId="0" applyFont="1"/>
    <xf numFmtId="0" fontId="0" fillId="0" borderId="0" xfId="0"/>
    <xf numFmtId="165" fontId="6" fillId="0" borderId="29" xfId="1" applyNumberFormat="1" applyFont="1" applyFill="1" applyBorder="1" applyAlignment="1" applyProtection="1">
      <alignment vertical="center"/>
      <protection locked="0"/>
    </xf>
    <xf numFmtId="165" fontId="6" fillId="0" borderId="29" xfId="1" applyNumberFormat="1" applyFont="1" applyFill="1" applyBorder="1" applyAlignment="1" applyProtection="1">
      <alignment horizontal="right" vertical="center"/>
      <protection locked="0"/>
    </xf>
    <xf numFmtId="165" fontId="6" fillId="0" borderId="15" xfId="1" applyNumberFormat="1" applyFont="1" applyFill="1" applyBorder="1" applyAlignment="1" applyProtection="1">
      <alignment horizontal="right" vertical="center"/>
      <protection locked="0"/>
    </xf>
    <xf numFmtId="165" fontId="6" fillId="0" borderId="28" xfId="1" applyNumberFormat="1" applyFont="1" applyFill="1" applyBorder="1" applyAlignment="1" applyProtection="1">
      <alignment horizontal="right" vertical="center"/>
      <protection locked="0"/>
    </xf>
    <xf numFmtId="0" fontId="10" fillId="0" borderId="0" xfId="2" applyFont="1" applyBorder="1" applyProtection="1">
      <protection locked="0"/>
    </xf>
    <xf numFmtId="0" fontId="10" fillId="0" borderId="0" xfId="2" applyFont="1"/>
    <xf numFmtId="0" fontId="10" fillId="0" borderId="0" xfId="2" applyFont="1" applyBorder="1"/>
    <xf numFmtId="0" fontId="23" fillId="0" borderId="0" xfId="57" applyFont="1" applyAlignment="1" applyProtection="1"/>
    <xf numFmtId="165" fontId="6" fillId="0" borderId="22" xfId="1" applyNumberFormat="1" applyFont="1" applyFill="1" applyBorder="1" applyAlignment="1" applyProtection="1">
      <alignment horizontal="right" vertical="center"/>
      <protection locked="0"/>
    </xf>
    <xf numFmtId="165" fontId="8" fillId="0" borderId="15" xfId="0" applyNumberFormat="1" applyFont="1" applyFill="1" applyBorder="1" applyAlignment="1">
      <alignment horizontal="right" vertical="center"/>
    </xf>
    <xf numFmtId="165" fontId="6" fillId="0" borderId="14" xfId="1" applyNumberFormat="1" applyFont="1" applyFill="1" applyBorder="1" applyAlignment="1" applyProtection="1">
      <alignment horizontal="right" vertical="center"/>
      <protection locked="0"/>
    </xf>
    <xf numFmtId="165" fontId="6" fillId="0" borderId="30" xfId="1" applyNumberFormat="1" applyFont="1" applyFill="1" applyBorder="1" applyAlignment="1" applyProtection="1">
      <alignment horizontal="right" vertical="center"/>
      <protection locked="0"/>
    </xf>
    <xf numFmtId="168" fontId="0" fillId="0" borderId="0" xfId="0" applyNumberFormat="1"/>
    <xf numFmtId="0" fontId="3" fillId="0" borderId="0" xfId="57" applyFont="1" applyAlignment="1" applyProtection="1"/>
    <xf numFmtId="168" fontId="0" fillId="0" borderId="0" xfId="0" applyNumberFormat="1" applyAlignment="1">
      <alignment vertical="center"/>
    </xf>
    <xf numFmtId="0" fontId="20" fillId="0" borderId="0" xfId="57" applyAlignment="1" applyProtection="1"/>
    <xf numFmtId="165" fontId="6" fillId="0" borderId="63" xfId="1" applyNumberFormat="1" applyFont="1" applyFill="1" applyBorder="1" applyAlignment="1" applyProtection="1">
      <alignment horizontal="right" vertical="center"/>
      <protection locked="0"/>
    </xf>
    <xf numFmtId="165" fontId="8" fillId="0" borderId="63" xfId="0" applyNumberFormat="1" applyFont="1" applyFill="1" applyBorder="1" applyAlignment="1">
      <alignment horizontal="right" vertical="center"/>
    </xf>
    <xf numFmtId="0" fontId="24" fillId="0" borderId="0" xfId="57" applyFont="1" applyAlignment="1" applyProtection="1"/>
    <xf numFmtId="165" fontId="0" fillId="0" borderId="0" xfId="0" applyNumberFormat="1" applyFill="1"/>
    <xf numFmtId="168" fontId="10" fillId="0" borderId="63" xfId="58" applyNumberFormat="1" applyFont="1" applyFill="1" applyBorder="1" applyAlignment="1" applyProtection="1">
      <alignment horizontal="right" vertical="center"/>
      <protection locked="0"/>
    </xf>
    <xf numFmtId="168" fontId="10" fillId="0" borderId="52" xfId="58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vertical="center"/>
    </xf>
    <xf numFmtId="165" fontId="0" fillId="0" borderId="0" xfId="0" applyNumberFormat="1" applyFill="1" applyBorder="1" applyAlignment="1">
      <alignment vertical="center"/>
    </xf>
    <xf numFmtId="165" fontId="8" fillId="0" borderId="29" xfId="0" applyNumberFormat="1" applyFont="1" applyFill="1" applyBorder="1" applyAlignment="1">
      <alignment horizontal="center" vertical="center"/>
    </xf>
    <xf numFmtId="0" fontId="5" fillId="0" borderId="0" xfId="0" applyFont="1"/>
    <xf numFmtId="0" fontId="25" fillId="0" borderId="0" xfId="57" applyFont="1" applyAlignment="1" applyProtection="1"/>
    <xf numFmtId="10" fontId="10" fillId="0" borderId="63" xfId="58" applyNumberFormat="1" applyFont="1" applyFill="1" applyBorder="1" applyAlignment="1" applyProtection="1">
      <alignment horizontal="right" vertical="center"/>
      <protection locked="0"/>
    </xf>
    <xf numFmtId="10" fontId="10" fillId="0" borderId="52" xfId="58" applyNumberFormat="1" applyFont="1" applyFill="1" applyBorder="1" applyAlignment="1" applyProtection="1">
      <alignment horizontal="right" vertical="center"/>
      <protection locked="0"/>
    </xf>
    <xf numFmtId="165" fontId="4" fillId="0" borderId="0" xfId="0" applyNumberFormat="1" applyFont="1"/>
    <xf numFmtId="0" fontId="6" fillId="4" borderId="53" xfId="2" applyFont="1" applyFill="1" applyBorder="1" applyAlignment="1" applyProtection="1">
      <alignment horizontal="center" vertical="center"/>
      <protection locked="0"/>
    </xf>
    <xf numFmtId="165" fontId="6" fillId="4" borderId="54" xfId="1" applyNumberFormat="1" applyFont="1" applyFill="1" applyBorder="1" applyAlignment="1" applyProtection="1">
      <alignment vertical="center"/>
      <protection locked="0"/>
    </xf>
    <xf numFmtId="165" fontId="6" fillId="4" borderId="55" xfId="1" applyNumberFormat="1" applyFont="1" applyFill="1" applyBorder="1" applyAlignment="1" applyProtection="1">
      <alignment vertical="center"/>
      <protection locked="0"/>
    </xf>
    <xf numFmtId="165" fontId="6" fillId="4" borderId="56" xfId="1" applyNumberFormat="1" applyFont="1" applyFill="1" applyBorder="1" applyAlignment="1" applyProtection="1">
      <alignment vertical="center"/>
      <protection locked="0"/>
    </xf>
    <xf numFmtId="165" fontId="6" fillId="4" borderId="65" xfId="1" applyNumberFormat="1" applyFont="1" applyFill="1" applyBorder="1" applyAlignment="1" applyProtection="1">
      <alignment vertical="center"/>
      <protection locked="0"/>
    </xf>
    <xf numFmtId="165" fontId="6" fillId="4" borderId="66" xfId="1" applyNumberFormat="1" applyFont="1" applyFill="1" applyBorder="1" applyAlignment="1" applyProtection="1">
      <alignment vertical="center"/>
      <protection locked="0"/>
    </xf>
    <xf numFmtId="165" fontId="6" fillId="4" borderId="64" xfId="1" applyNumberFormat="1" applyFont="1" applyFill="1" applyBorder="1" applyAlignment="1" applyProtection="1">
      <alignment vertical="center"/>
      <protection locked="0"/>
    </xf>
    <xf numFmtId="0" fontId="10" fillId="4" borderId="47" xfId="2" applyFont="1" applyFill="1" applyBorder="1" applyAlignment="1" applyProtection="1">
      <alignment horizontal="center" vertical="center"/>
      <protection locked="0"/>
    </xf>
    <xf numFmtId="168" fontId="6" fillId="4" borderId="39" xfId="58" applyNumberFormat="1" applyFont="1" applyFill="1" applyBorder="1" applyAlignment="1" applyProtection="1">
      <alignment vertical="center"/>
      <protection locked="0"/>
    </xf>
    <xf numFmtId="168" fontId="6" fillId="4" borderId="46" xfId="58" applyNumberFormat="1" applyFont="1" applyFill="1" applyBorder="1" applyAlignment="1" applyProtection="1">
      <alignment vertical="center"/>
      <protection locked="0"/>
    </xf>
    <xf numFmtId="168" fontId="6" fillId="4" borderId="45" xfId="58" applyNumberFormat="1" applyFont="1" applyFill="1" applyBorder="1" applyAlignment="1" applyProtection="1">
      <alignment vertical="center"/>
      <protection locked="0"/>
    </xf>
    <xf numFmtId="168" fontId="6" fillId="4" borderId="47" xfId="58" applyNumberFormat="1" applyFont="1" applyFill="1" applyBorder="1" applyAlignment="1" applyProtection="1">
      <alignment vertical="center"/>
      <protection locked="0"/>
    </xf>
    <xf numFmtId="0" fontId="6" fillId="4" borderId="58" xfId="2" applyFont="1" applyFill="1" applyBorder="1" applyAlignment="1" applyProtection="1">
      <alignment horizontal="center" vertical="center"/>
      <protection locked="0"/>
    </xf>
    <xf numFmtId="165" fontId="6" fillId="4" borderId="59" xfId="1" applyNumberFormat="1" applyFont="1" applyFill="1" applyBorder="1" applyAlignment="1" applyProtection="1">
      <alignment vertical="center"/>
      <protection locked="0"/>
    </xf>
    <xf numFmtId="165" fontId="6" fillId="4" borderId="60" xfId="1" applyNumberFormat="1" applyFont="1" applyFill="1" applyBorder="1" applyAlignment="1" applyProtection="1">
      <alignment vertical="center"/>
      <protection locked="0"/>
    </xf>
    <xf numFmtId="165" fontId="6" fillId="4" borderId="61" xfId="1" applyNumberFormat="1" applyFont="1" applyFill="1" applyBorder="1" applyAlignment="1" applyProtection="1">
      <alignment vertical="center"/>
      <protection locked="0"/>
    </xf>
    <xf numFmtId="165" fontId="6" fillId="4" borderId="58" xfId="1" applyNumberFormat="1" applyFont="1" applyFill="1" applyBorder="1" applyAlignment="1" applyProtection="1">
      <alignment vertical="center"/>
      <protection locked="0"/>
    </xf>
    <xf numFmtId="0" fontId="10" fillId="4" borderId="14" xfId="2" applyFont="1" applyFill="1" applyBorder="1" applyAlignment="1" applyProtection="1">
      <alignment horizontal="center" vertical="center"/>
      <protection locked="0"/>
    </xf>
    <xf numFmtId="168" fontId="6" fillId="4" borderId="27" xfId="58" applyNumberFormat="1" applyFont="1" applyFill="1" applyBorder="1" applyAlignment="1" applyProtection="1">
      <alignment vertical="center"/>
      <protection locked="0"/>
    </xf>
    <xf numFmtId="168" fontId="6" fillId="4" borderId="13" xfId="58" applyNumberFormat="1" applyFont="1" applyFill="1" applyBorder="1" applyAlignment="1" applyProtection="1">
      <alignment vertical="center"/>
      <protection locked="0"/>
    </xf>
    <xf numFmtId="168" fontId="6" fillId="4" borderId="15" xfId="58" applyNumberFormat="1" applyFont="1" applyFill="1" applyBorder="1" applyAlignment="1" applyProtection="1">
      <alignment vertical="center"/>
      <protection locked="0"/>
    </xf>
    <xf numFmtId="168" fontId="6" fillId="4" borderId="14" xfId="58" applyNumberFormat="1" applyFont="1" applyFill="1" applyBorder="1" applyAlignment="1" applyProtection="1">
      <alignment vertical="center"/>
      <protection locked="0"/>
    </xf>
    <xf numFmtId="165" fontId="6" fillId="4" borderId="57" xfId="1" applyNumberFormat="1" applyFont="1" applyFill="1" applyBorder="1" applyAlignment="1" applyProtection="1">
      <alignment vertical="center"/>
      <protection locked="0"/>
    </xf>
    <xf numFmtId="165" fontId="6" fillId="4" borderId="56" xfId="1" applyNumberFormat="1" applyFont="1" applyFill="1" applyBorder="1" applyAlignment="1" applyProtection="1">
      <alignment horizontal="center" vertical="center"/>
      <protection locked="0"/>
    </xf>
    <xf numFmtId="165" fontId="6" fillId="4" borderId="53" xfId="1" applyNumberFormat="1" applyFont="1" applyFill="1" applyBorder="1" applyAlignment="1" applyProtection="1">
      <alignment horizontal="center" vertical="center"/>
      <protection locked="0"/>
    </xf>
    <xf numFmtId="168" fontId="6" fillId="4" borderId="40" xfId="58" applyNumberFormat="1" applyFont="1" applyFill="1" applyBorder="1" applyAlignment="1" applyProtection="1">
      <alignment vertical="center"/>
      <protection locked="0"/>
    </xf>
    <xf numFmtId="168" fontId="6" fillId="4" borderId="45" xfId="58" applyNumberFormat="1" applyFont="1" applyFill="1" applyBorder="1" applyAlignment="1" applyProtection="1">
      <alignment horizontal="center" vertical="center"/>
      <protection locked="0"/>
    </xf>
    <xf numFmtId="168" fontId="6" fillId="4" borderId="47" xfId="58" applyNumberFormat="1" applyFont="1" applyFill="1" applyBorder="1" applyAlignment="1" applyProtection="1">
      <alignment horizontal="center" vertical="center"/>
      <protection locked="0"/>
    </xf>
    <xf numFmtId="165" fontId="6" fillId="4" borderId="62" xfId="1" applyNumberFormat="1" applyFont="1" applyFill="1" applyBorder="1" applyAlignment="1" applyProtection="1">
      <alignment vertical="center"/>
      <protection locked="0"/>
    </xf>
    <xf numFmtId="165" fontId="6" fillId="4" borderId="61" xfId="1" applyNumberFormat="1" applyFont="1" applyFill="1" applyBorder="1" applyAlignment="1" applyProtection="1">
      <alignment horizontal="center" vertical="center"/>
      <protection locked="0"/>
    </xf>
    <xf numFmtId="165" fontId="6" fillId="4" borderId="58" xfId="1" applyNumberFormat="1" applyFont="1" applyFill="1" applyBorder="1" applyAlignment="1" applyProtection="1">
      <alignment horizontal="center" vertical="center"/>
      <protection locked="0"/>
    </xf>
    <xf numFmtId="168" fontId="6" fillId="4" borderId="28" xfId="58" applyNumberFormat="1" applyFont="1" applyFill="1" applyBorder="1" applyAlignment="1" applyProtection="1">
      <alignment vertical="center"/>
      <protection locked="0"/>
    </xf>
    <xf numFmtId="168" fontId="6" fillId="4" borderId="15" xfId="58" applyNumberFormat="1" applyFont="1" applyFill="1" applyBorder="1" applyAlignment="1" applyProtection="1">
      <alignment horizontal="center" vertical="center"/>
      <protection locked="0"/>
    </xf>
    <xf numFmtId="168" fontId="6" fillId="4" borderId="14" xfId="58" applyNumberFormat="1" applyFont="1" applyFill="1" applyBorder="1" applyAlignment="1" applyProtection="1">
      <alignment horizontal="center" vertical="center"/>
      <protection locked="0"/>
    </xf>
    <xf numFmtId="0" fontId="8" fillId="4" borderId="34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/>
    </xf>
    <xf numFmtId="3" fontId="6" fillId="4" borderId="19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165" fontId="6" fillId="0" borderId="68" xfId="1" applyNumberFormat="1" applyFont="1" applyFill="1" applyBorder="1" applyAlignment="1" applyProtection="1">
      <alignment horizontal="right" vertical="center"/>
      <protection locked="0"/>
    </xf>
    <xf numFmtId="165" fontId="6" fillId="0" borderId="69" xfId="1" applyNumberFormat="1" applyFont="1" applyFill="1" applyBorder="1" applyAlignment="1" applyProtection="1">
      <alignment horizontal="right" vertical="center"/>
      <protection locked="0"/>
    </xf>
    <xf numFmtId="165" fontId="6" fillId="0" borderId="70" xfId="1" applyNumberFormat="1" applyFont="1" applyFill="1" applyBorder="1" applyAlignment="1" applyProtection="1">
      <alignment horizontal="right" vertical="center"/>
      <protection locked="0"/>
    </xf>
    <xf numFmtId="165" fontId="8" fillId="0" borderId="68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left" vertical="center" wrapText="1" indent="1"/>
    </xf>
    <xf numFmtId="0" fontId="8" fillId="0" borderId="12" xfId="0" applyFont="1" applyFill="1" applyBorder="1" applyAlignment="1">
      <alignment horizontal="left" vertical="center" wrapText="1" indent="1"/>
    </xf>
    <xf numFmtId="0" fontId="0" fillId="0" borderId="0" xfId="0" applyFill="1" applyAlignment="1">
      <alignment vertical="center"/>
    </xf>
    <xf numFmtId="165" fontId="8" fillId="0" borderId="70" xfId="0" applyNumberFormat="1" applyFont="1" applyFill="1" applyBorder="1" applyAlignment="1">
      <alignment horizontal="right" vertical="center"/>
    </xf>
    <xf numFmtId="165" fontId="6" fillId="0" borderId="71" xfId="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166" fontId="0" fillId="0" borderId="0" xfId="0" applyNumberFormat="1" applyFill="1" applyAlignment="1">
      <alignment vertical="center"/>
    </xf>
    <xf numFmtId="0" fontId="27" fillId="0" borderId="0" xfId="57" applyFont="1" applyAlignment="1" applyProtection="1"/>
    <xf numFmtId="0" fontId="28" fillId="0" borderId="0" xfId="0" applyFont="1"/>
    <xf numFmtId="0" fontId="29" fillId="0" borderId="0" xfId="0" applyFont="1"/>
    <xf numFmtId="0" fontId="4" fillId="0" borderId="0" xfId="2" applyFont="1" applyBorder="1" applyAlignment="1" applyProtection="1">
      <alignment vertical="center"/>
      <protection locked="0"/>
    </xf>
    <xf numFmtId="0" fontId="11" fillId="0" borderId="0" xfId="2" applyFont="1" applyAlignment="1">
      <alignment vertical="center"/>
    </xf>
    <xf numFmtId="0" fontId="10" fillId="0" borderId="0" xfId="2" applyFont="1" applyBorder="1" applyAlignment="1" applyProtection="1">
      <alignment vertical="center"/>
      <protection locked="0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 wrapText="1"/>
    </xf>
    <xf numFmtId="3" fontId="6" fillId="4" borderId="19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68" xfId="0" applyNumberFormat="1" applyFont="1" applyFill="1" applyBorder="1" applyAlignment="1">
      <alignment horizontal="center" vertical="center"/>
    </xf>
    <xf numFmtId="165" fontId="8" fillId="0" borderId="69" xfId="0" applyNumberFormat="1" applyFont="1" applyFill="1" applyBorder="1" applyAlignment="1">
      <alignment horizontal="center" vertical="center"/>
    </xf>
    <xf numFmtId="0" fontId="20" fillId="0" borderId="0" xfId="57" applyAlignment="1" applyProtection="1">
      <alignment horizontal="right"/>
    </xf>
    <xf numFmtId="0" fontId="8" fillId="4" borderId="34" xfId="0" applyFont="1" applyFill="1" applyBorder="1" applyAlignment="1">
      <alignment horizontal="center" vertical="center" wrapText="1"/>
    </xf>
    <xf numFmtId="167" fontId="0" fillId="0" borderId="0" xfId="0" applyNumberFormat="1"/>
    <xf numFmtId="165" fontId="17" fillId="0" borderId="70" xfId="0" applyNumberFormat="1" applyFont="1" applyFill="1" applyBorder="1" applyAlignment="1">
      <alignment horizontal="right" vertical="center"/>
    </xf>
    <xf numFmtId="165" fontId="18" fillId="0" borderId="72" xfId="1" applyNumberFormat="1" applyFont="1" applyFill="1" applyBorder="1" applyAlignment="1" applyProtection="1">
      <alignment horizontal="right" vertical="center"/>
      <protection locked="0"/>
    </xf>
    <xf numFmtId="165" fontId="18" fillId="0" borderId="70" xfId="1" applyNumberFormat="1" applyFont="1" applyFill="1" applyBorder="1" applyAlignment="1" applyProtection="1">
      <alignment horizontal="right" vertical="center"/>
      <protection locked="0"/>
    </xf>
    <xf numFmtId="165" fontId="18" fillId="0" borderId="17" xfId="1" applyNumberFormat="1" applyFont="1" applyFill="1" applyBorder="1" applyAlignment="1" applyProtection="1">
      <alignment horizontal="right" vertical="center"/>
      <protection locked="0"/>
    </xf>
    <xf numFmtId="165" fontId="17" fillId="0" borderId="17" xfId="0" applyNumberFormat="1" applyFont="1" applyFill="1" applyBorder="1" applyAlignment="1">
      <alignment horizontal="right" vertical="center"/>
    </xf>
    <xf numFmtId="165" fontId="18" fillId="0" borderId="21" xfId="1" applyNumberFormat="1" applyFont="1" applyFill="1" applyBorder="1" applyAlignment="1" applyProtection="1">
      <alignment horizontal="right" vertical="center"/>
      <protection locked="0"/>
    </xf>
    <xf numFmtId="165" fontId="6" fillId="0" borderId="27" xfId="1" applyNumberFormat="1" applyFont="1" applyFill="1" applyBorder="1" applyAlignment="1" applyProtection="1">
      <alignment horizontal="right" vertical="center"/>
      <protection locked="0"/>
    </xf>
    <xf numFmtId="0" fontId="17" fillId="0" borderId="6" xfId="0" applyFont="1" applyFill="1" applyBorder="1" applyAlignment="1">
      <alignment horizontal="left" vertical="center" wrapText="1" indent="1"/>
    </xf>
    <xf numFmtId="10" fontId="22" fillId="0" borderId="67" xfId="58" applyNumberFormat="1" applyFont="1" applyFill="1" applyBorder="1" applyAlignment="1" applyProtection="1">
      <alignment horizontal="right" vertical="center"/>
      <protection locked="0"/>
    </xf>
    <xf numFmtId="10" fontId="10" fillId="0" borderId="67" xfId="58" applyNumberFormat="1" applyFont="1" applyFill="1" applyBorder="1" applyAlignment="1" applyProtection="1">
      <alignment horizontal="right" vertical="center"/>
      <protection locked="0"/>
    </xf>
    <xf numFmtId="10" fontId="10" fillId="0" borderId="16" xfId="58" applyNumberFormat="1" applyFont="1" applyFill="1" applyBorder="1" applyAlignment="1" applyProtection="1">
      <alignment horizontal="right" vertical="center"/>
      <protection locked="0"/>
    </xf>
    <xf numFmtId="10" fontId="22" fillId="0" borderId="69" xfId="58" applyNumberFormat="1" applyFont="1" applyFill="1" applyBorder="1" applyAlignment="1" applyProtection="1">
      <alignment horizontal="right" vertical="center"/>
      <protection locked="0"/>
    </xf>
    <xf numFmtId="10" fontId="10" fillId="0" borderId="69" xfId="58" applyNumberFormat="1" applyFont="1" applyFill="1" applyBorder="1" applyAlignment="1" applyProtection="1">
      <alignment horizontal="right" vertical="center"/>
      <protection locked="0"/>
    </xf>
    <xf numFmtId="10" fontId="10" fillId="0" borderId="14" xfId="58" applyNumberFormat="1" applyFont="1" applyFill="1" applyBorder="1" applyAlignment="1" applyProtection="1">
      <alignment horizontal="right" vertical="center"/>
      <protection locked="0"/>
    </xf>
    <xf numFmtId="165" fontId="18" fillId="0" borderId="51" xfId="1" applyNumberFormat="1" applyFont="1" applyFill="1" applyBorder="1" applyAlignment="1" applyProtection="1">
      <alignment horizontal="right" vertical="center"/>
      <protection locked="0"/>
    </xf>
    <xf numFmtId="165" fontId="18" fillId="0" borderId="44" xfId="1" applyNumberFormat="1" applyFont="1" applyFill="1" applyBorder="1" applyAlignment="1" applyProtection="1">
      <alignment horizontal="right" vertical="center"/>
      <protection locked="0"/>
    </xf>
    <xf numFmtId="165" fontId="18" fillId="0" borderId="29" xfId="1" applyNumberFormat="1" applyFont="1" applyFill="1" applyBorder="1" applyAlignment="1" applyProtection="1">
      <alignment horizontal="right" vertical="center"/>
      <protection locked="0"/>
    </xf>
    <xf numFmtId="165" fontId="18" fillId="0" borderId="2" xfId="1" applyNumberFormat="1" applyFont="1" applyFill="1" applyBorder="1" applyAlignment="1" applyProtection="1">
      <alignment vertical="center"/>
      <protection locked="0"/>
    </xf>
    <xf numFmtId="165" fontId="8" fillId="0" borderId="30" xfId="0" applyNumberFormat="1" applyFont="1" applyFill="1" applyBorder="1" applyAlignment="1">
      <alignment horizontal="center" vertical="center"/>
    </xf>
    <xf numFmtId="168" fontId="0" fillId="0" borderId="0" xfId="0" applyNumberFormat="1" applyBorder="1" applyAlignment="1">
      <alignment vertical="center"/>
    </xf>
    <xf numFmtId="0" fontId="6" fillId="4" borderId="7" xfId="2" applyFont="1" applyFill="1" applyBorder="1" applyAlignment="1" applyProtection="1">
      <alignment horizontal="center" vertical="center" wrapText="1"/>
      <protection locked="0"/>
    </xf>
    <xf numFmtId="0" fontId="6" fillId="3" borderId="46" xfId="2" applyFont="1" applyFill="1" applyBorder="1" applyAlignment="1" applyProtection="1">
      <alignment horizontal="center" vertical="center" wrapText="1"/>
      <protection locked="0"/>
    </xf>
    <xf numFmtId="0" fontId="6" fillId="3" borderId="13" xfId="2" applyFont="1" applyFill="1" applyBorder="1" applyAlignment="1" applyProtection="1">
      <alignment horizontal="center" vertical="center" wrapText="1"/>
      <protection locked="0"/>
    </xf>
    <xf numFmtId="0" fontId="6" fillId="0" borderId="6" xfId="2" applyFont="1" applyFill="1" applyBorder="1" applyAlignment="1" applyProtection="1">
      <alignment horizontal="center" vertical="center"/>
      <protection locked="0"/>
    </xf>
    <xf numFmtId="0" fontId="6" fillId="0" borderId="29" xfId="2" applyFont="1" applyFill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4" borderId="38" xfId="0" applyFont="1" applyFill="1" applyBorder="1" applyAlignment="1">
      <alignment horizontal="center" vertical="center"/>
    </xf>
    <xf numFmtId="0" fontId="8" fillId="4" borderId="42" xfId="0" applyFont="1" applyFill="1" applyBorder="1" applyAlignment="1">
      <alignment horizontal="center" vertical="center"/>
    </xf>
    <xf numFmtId="0" fontId="8" fillId="4" borderId="43" xfId="0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/>
    </xf>
    <xf numFmtId="0" fontId="8" fillId="3" borderId="50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4" borderId="49" xfId="0" applyFont="1" applyFill="1" applyBorder="1" applyAlignment="1">
      <alignment horizontal="center" vertical="center" wrapText="1"/>
    </xf>
    <xf numFmtId="0" fontId="8" fillId="4" borderId="42" xfId="0" applyFont="1" applyFill="1" applyBorder="1" applyAlignment="1">
      <alignment horizontal="center" vertical="center" wrapText="1"/>
    </xf>
    <xf numFmtId="0" fontId="8" fillId="4" borderId="43" xfId="0" applyFont="1" applyFill="1" applyBorder="1" applyAlignment="1">
      <alignment horizontal="center" vertical="center" wrapText="1"/>
    </xf>
    <xf numFmtId="3" fontId="6" fillId="4" borderId="48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9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8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9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0" xfId="1" applyNumberFormat="1" applyFont="1" applyFill="1" applyBorder="1" applyAlignment="1" applyProtection="1">
      <alignment horizontal="center" vertical="center" wrapText="1"/>
      <protection locked="0"/>
    </xf>
    <xf numFmtId="0" fontId="6" fillId="4" borderId="36" xfId="2" applyFont="1" applyFill="1" applyBorder="1" applyAlignment="1" applyProtection="1">
      <alignment horizontal="center" vertical="center" wrapText="1"/>
      <protection locked="0"/>
    </xf>
    <xf numFmtId="3" fontId="6" fillId="4" borderId="37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1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3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7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6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5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1" xfId="1" quotePrefix="1" applyNumberFormat="1" applyFont="1" applyFill="1" applyBorder="1" applyAlignment="1" applyProtection="1">
      <alignment horizontal="center" vertical="center" wrapText="1"/>
      <protection locked="0"/>
    </xf>
    <xf numFmtId="3" fontId="6" fillId="3" borderId="8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7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2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6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29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2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30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36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70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3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42" xfId="0" applyFont="1" applyFill="1" applyBorder="1" applyAlignment="1">
      <alignment horizontal="center" vertical="center" wrapText="1"/>
    </xf>
    <xf numFmtId="0" fontId="8" fillId="3" borderId="43" xfId="0" applyFont="1" applyFill="1" applyBorder="1" applyAlignment="1">
      <alignment horizontal="center" vertical="center" wrapText="1"/>
    </xf>
    <xf numFmtId="0" fontId="8" fillId="4" borderId="49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3" fontId="6" fillId="4" borderId="1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5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8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4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23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5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6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9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0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11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3" fontId="6" fillId="3" borderId="24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5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3" fontId="6" fillId="4" borderId="23" xfId="1" quotePrefix="1" applyNumberFormat="1" applyFont="1" applyFill="1" applyBorder="1" applyAlignment="1" applyProtection="1">
      <alignment horizontal="center" vertical="center" wrapText="1"/>
      <protection locked="0"/>
    </xf>
    <xf numFmtId="3" fontId="6" fillId="3" borderId="24" xfId="1" quotePrefix="1" applyNumberFormat="1" applyFont="1" applyFill="1" applyBorder="1" applyAlignment="1" applyProtection="1">
      <alignment horizontal="center" vertical="center" wrapText="1"/>
      <protection locked="0"/>
    </xf>
    <xf numFmtId="3" fontId="6" fillId="3" borderId="25" xfId="1" quotePrefix="1" applyNumberFormat="1" applyFont="1" applyFill="1" applyBorder="1" applyAlignment="1" applyProtection="1">
      <alignment horizontal="center" vertical="center" wrapText="1"/>
      <protection locked="0"/>
    </xf>
    <xf numFmtId="3" fontId="6" fillId="4" borderId="10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8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19" xfId="0" applyFont="1" applyFill="1" applyBorder="1" applyAlignment="1">
      <alignment horizontal="center" vertical="center" wrapText="1"/>
    </xf>
    <xf numFmtId="3" fontId="6" fillId="3" borderId="51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49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8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3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4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9" xfId="1" quotePrefix="1" applyNumberFormat="1" applyFont="1" applyFill="1" applyBorder="1" applyAlignment="1" applyProtection="1">
      <alignment horizontal="center" vertical="center" wrapText="1"/>
      <protection locked="0"/>
    </xf>
    <xf numFmtId="3" fontId="6" fillId="3" borderId="9" xfId="1" quotePrefix="1" applyNumberFormat="1" applyFont="1" applyFill="1" applyBorder="1" applyAlignment="1" applyProtection="1">
      <alignment horizontal="center" vertical="center" wrapText="1"/>
      <protection locked="0"/>
    </xf>
    <xf numFmtId="3" fontId="6" fillId="3" borderId="10" xfId="1" quotePrefix="1" applyNumberFormat="1" applyFont="1" applyFill="1" applyBorder="1" applyAlignment="1" applyProtection="1">
      <alignment horizontal="center" vertical="center" wrapText="1"/>
      <protection locked="0"/>
    </xf>
    <xf numFmtId="3" fontId="6" fillId="3" borderId="19" xfId="1" applyNumberFormat="1" applyFont="1" applyFill="1" applyBorder="1" applyAlignment="1" applyProtection="1">
      <alignment horizontal="center" vertical="center" wrapText="1"/>
      <protection locked="0"/>
    </xf>
  </cellXfs>
  <cellStyles count="88">
    <cellStyle name="% procenta" xfId="3"/>
    <cellStyle name="Celkem 2" xfId="4"/>
    <cellStyle name="Comma0" xfId="5"/>
    <cellStyle name="Currency0" xfId="6"/>
    <cellStyle name="Currency0 2" xfId="7"/>
    <cellStyle name="Currency0 2 2" xfId="60"/>
    <cellStyle name="Currency0 2 2 2" xfId="74"/>
    <cellStyle name="Currency0 2 3" xfId="69"/>
    <cellStyle name="Čárka 2" xfId="8"/>
    <cellStyle name="Čárka 2 2" xfId="9"/>
    <cellStyle name="Čárka 2 2 2" xfId="61"/>
    <cellStyle name="Čárka 2 2 2 2" xfId="75"/>
    <cellStyle name="Čárka 2 2 3" xfId="70"/>
    <cellStyle name="Date" xfId="10"/>
    <cellStyle name="Datum" xfId="11"/>
    <cellStyle name="Datum 2" xfId="12"/>
    <cellStyle name="Finanční" xfId="13"/>
    <cellStyle name="Finanční0" xfId="14"/>
    <cellStyle name="Finanční0 2" xfId="15"/>
    <cellStyle name="Fixed" xfId="16"/>
    <cellStyle name="Heading 1" xfId="17"/>
    <cellStyle name="Heading 2" xfId="18"/>
    <cellStyle name="Hypertextový odkaz" xfId="57" builtinId="8"/>
    <cellStyle name="Hypertextový odkaz 2" xfId="81"/>
    <cellStyle name="Hypertextový odkaz 3" xfId="79"/>
    <cellStyle name="Měna" xfId="19"/>
    <cellStyle name="Měna 2" xfId="20"/>
    <cellStyle name="Měna 2 2" xfId="62"/>
    <cellStyle name="Měna 2 2 2" xfId="76"/>
    <cellStyle name="Měna 2 3" xfId="71"/>
    <cellStyle name="Měna 3" xfId="80"/>
    <cellStyle name="Měna 4" xfId="82"/>
    <cellStyle name="Měna 5" xfId="83"/>
    <cellStyle name="Měna 6" xfId="86"/>
    <cellStyle name="Měna 7" xfId="87"/>
    <cellStyle name="Měna0" xfId="21"/>
    <cellStyle name="Měna0 2" xfId="22"/>
    <cellStyle name="Měna0 2 2" xfId="23"/>
    <cellStyle name="Měna0 2 2 2" xfId="63"/>
    <cellStyle name="Měna0 2 2 2 2" xfId="77"/>
    <cellStyle name="Měna0 2 2 3" xfId="72"/>
    <cellStyle name="Měna0 3" xfId="24"/>
    <cellStyle name="Měna0 3 2" xfId="64"/>
    <cellStyle name="Měna0 3 2 2" xfId="78"/>
    <cellStyle name="Měna0 3 3" xfId="73"/>
    <cellStyle name="Normální" xfId="0" builtinId="0"/>
    <cellStyle name="normální 10" xfId="25"/>
    <cellStyle name="normální 11" xfId="26"/>
    <cellStyle name="normální 12" xfId="27"/>
    <cellStyle name="normální 12 2" xfId="28"/>
    <cellStyle name="normální 13" xfId="29"/>
    <cellStyle name="normální 14" xfId="30"/>
    <cellStyle name="normální 15" xfId="31"/>
    <cellStyle name="normální 16" xfId="32"/>
    <cellStyle name="normální 16 2" xfId="33"/>
    <cellStyle name="normální 17" xfId="34"/>
    <cellStyle name="normální 17 2" xfId="35"/>
    <cellStyle name="normální 18" xfId="66"/>
    <cellStyle name="Normální 19" xfId="84"/>
    <cellStyle name="normální 2" xfId="1"/>
    <cellStyle name="Normální 2 2" xfId="36"/>
    <cellStyle name="Normální 2 3" xfId="37"/>
    <cellStyle name="Normální 2 4" xfId="38"/>
    <cellStyle name="Normální 2 5" xfId="39"/>
    <cellStyle name="Normální 2 6" xfId="68"/>
    <cellStyle name="Normální 20" xfId="85"/>
    <cellStyle name="normální 3" xfId="40"/>
    <cellStyle name="normální 3 2" xfId="65"/>
    <cellStyle name="normální 3 3" xfId="59"/>
    <cellStyle name="normální 4" xfId="41"/>
    <cellStyle name="normální 5" xfId="42"/>
    <cellStyle name="normální 6" xfId="43"/>
    <cellStyle name="normální 6 2" xfId="44"/>
    <cellStyle name="normální 7" xfId="2"/>
    <cellStyle name="normální 7 2" xfId="45"/>
    <cellStyle name="normální 8" xfId="46"/>
    <cellStyle name="normální 8 2" xfId="47"/>
    <cellStyle name="normální 9" xfId="48"/>
    <cellStyle name="Pevný" xfId="49"/>
    <cellStyle name="Pevný 2" xfId="50"/>
    <cellStyle name="procent 2" xfId="67"/>
    <cellStyle name="Procenta" xfId="58" builtinId="5"/>
    <cellStyle name="Procenta 2" xfId="51"/>
    <cellStyle name="Total" xfId="52"/>
    <cellStyle name="Záhlaví 1" xfId="53"/>
    <cellStyle name="Záhlaví 1 2" xfId="54"/>
    <cellStyle name="Záhlaví 2" xfId="55"/>
    <cellStyle name="Záhlaví 2 2" xfId="56"/>
  </cellStyles>
  <dxfs count="0"/>
  <tableStyles count="0" defaultTableStyle="TableStyleMedium9" defaultPivotStyle="PivotStyleLight16"/>
  <colors>
    <mruColors>
      <color rgb="FFF2DCDB"/>
      <color rgb="FFD0CECE"/>
      <color rgb="FFFFFF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tatis.msmt.cz/rocenka/rocenka.as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M9"/>
  <sheetViews>
    <sheetView tabSelected="1" zoomScaleNormal="100" workbookViewId="0"/>
  </sheetViews>
  <sheetFormatPr defaultRowHeight="15" x14ac:dyDescent="0.25"/>
  <cols>
    <col min="1" max="1" width="143.7109375" style="4" customWidth="1"/>
  </cols>
  <sheetData>
    <row r="1" spans="1:13" s="21" customFormat="1" ht="19.5" customHeight="1" x14ac:dyDescent="0.25">
      <c r="A1" s="110" t="s">
        <v>88</v>
      </c>
    </row>
    <row r="2" spans="1:13" s="21" customFormat="1" ht="15" customHeight="1" x14ac:dyDescent="0.25">
      <c r="A2" s="120" t="s">
        <v>72</v>
      </c>
      <c r="B2" s="37"/>
      <c r="C2" s="37"/>
      <c r="D2" s="37"/>
      <c r="E2" s="37"/>
      <c r="F2" s="37"/>
      <c r="G2" s="37"/>
      <c r="H2" s="37"/>
      <c r="I2" s="37"/>
    </row>
    <row r="3" spans="1:13" s="21" customFormat="1" ht="15" customHeight="1" x14ac:dyDescent="0.25">
      <c r="A3" s="109" t="s">
        <v>65</v>
      </c>
    </row>
    <row r="4" spans="1:13" s="21" customFormat="1" ht="15" customHeight="1" x14ac:dyDescent="0.2">
      <c r="A4" s="31" t="s">
        <v>64</v>
      </c>
    </row>
    <row r="5" spans="1:13" s="49" customFormat="1" ht="15" customHeight="1" x14ac:dyDescent="0.25">
      <c r="A5" s="108" t="s">
        <v>84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</row>
    <row r="6" spans="1:13" s="49" customFormat="1" ht="15" customHeight="1" x14ac:dyDescent="0.25">
      <c r="A6" s="108" t="s">
        <v>85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</row>
    <row r="7" spans="1:13" s="49" customFormat="1" ht="15" customHeight="1" x14ac:dyDescent="0.25">
      <c r="A7" s="108" t="s">
        <v>86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</row>
    <row r="8" spans="1:13" s="49" customFormat="1" ht="15" customHeight="1" x14ac:dyDescent="0.25">
      <c r="A8" s="108" t="s">
        <v>87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</row>
    <row r="9" spans="1:13" s="21" customFormat="1" ht="15" customHeight="1" x14ac:dyDescent="0.2">
      <c r="A9" s="42"/>
    </row>
  </sheetData>
  <hyperlinks>
    <hyperlink ref="A5" location="'2.1.1'!A1" tooltip="T22" display="Tab. 2.1.1: Základní vzdělávání celkem – žáci v základním vzdělávání podle navštěvovaného stupně a typu školy, v časové řadě 2009/10–2019/20"/>
    <hyperlink ref="A6" location="'2.1.2'!A1" tooltip="T23" display="Tab. 2.1.2: Základní vzdělávání v krajském srovnání – žáci v základním vzdělávání podle navštěvovaného stupně a typu školy, ve školním roce 2019/20"/>
    <hyperlink ref="A7" location="'2.1.3'!A1" tooltip="T24" display="Tab. 2.1.3: Základní vzdělávání celkem – děti zapsané do 1. ročníku základního vzdělávání a s žádostí o odklad školní docházky, v časové řadě 2009/10–2019/20"/>
    <hyperlink ref="A8" location="'2.1.4'!A1" tooltip="T25" display="Tab. 2.1.4: Základní vzdělávání v krajském srovnání – děti zapsané do 1. ročníku základního vzdělávání a s žádostí o odklad školní docházky, ve školním roce 2019/20"/>
    <hyperlink ref="A2" r:id="rId1"/>
  </hyperlinks>
  <pageMargins left="0.70866141732283472" right="0.70866141732283472" top="0.78740157480314965" bottom="0.78740157480314965" header="0.31496062992125984" footer="0.31496062992125984"/>
  <pageSetup paperSize="9" scale="8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/>
  </sheetViews>
  <sheetFormatPr defaultRowHeight="15" x14ac:dyDescent="0.25"/>
  <cols>
    <col min="2" max="2" width="70.7109375" customWidth="1"/>
  </cols>
  <sheetData>
    <row r="2" spans="1:2" x14ac:dyDescent="0.25">
      <c r="A2" s="109" t="s">
        <v>67</v>
      </c>
    </row>
    <row r="3" spans="1:2" x14ac:dyDescent="0.25">
      <c r="A3" s="115" t="s">
        <v>30</v>
      </c>
      <c r="B3" s="114" t="s">
        <v>68</v>
      </c>
    </row>
    <row r="4" spans="1:2" x14ac:dyDescent="0.25">
      <c r="A4" s="115" t="s">
        <v>24</v>
      </c>
      <c r="B4" s="114" t="s">
        <v>69</v>
      </c>
    </row>
    <row r="5" spans="1:2" x14ac:dyDescent="0.25">
      <c r="A5" s="115" t="s">
        <v>25</v>
      </c>
      <c r="B5" s="114" t="s">
        <v>70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T36"/>
  <sheetViews>
    <sheetView zoomScaleNormal="100" workbookViewId="0"/>
  </sheetViews>
  <sheetFormatPr defaultRowHeight="15" x14ac:dyDescent="0.25"/>
  <cols>
    <col min="1" max="1" width="12.85546875" customWidth="1"/>
    <col min="2" max="2" width="5.7109375" style="23" customWidth="1"/>
    <col min="3" max="3" width="8.5703125" customWidth="1"/>
    <col min="4" max="4" width="7.85546875" style="23" customWidth="1"/>
    <col min="5" max="5" width="6.42578125" style="23" customWidth="1"/>
    <col min="6" max="6" width="8.140625" style="23" customWidth="1"/>
    <col min="7" max="7" width="6.42578125" style="23" customWidth="1"/>
    <col min="8" max="8" width="7.85546875" customWidth="1"/>
    <col min="9" max="9" width="7.140625" style="23" customWidth="1"/>
    <col min="10" max="10" width="7.85546875" customWidth="1"/>
    <col min="11" max="11" width="7.140625" style="23" customWidth="1"/>
    <col min="12" max="12" width="8.42578125" customWidth="1"/>
    <col min="13" max="13" width="7.140625" style="23" customWidth="1"/>
    <col min="14" max="14" width="7.85546875" customWidth="1"/>
    <col min="15" max="15" width="6.42578125" style="23" customWidth="1"/>
    <col min="16" max="16" width="7.85546875" customWidth="1"/>
    <col min="17" max="17" width="6.42578125" customWidth="1"/>
  </cols>
  <sheetData>
    <row r="1" spans="1:20" s="1" customFormat="1" ht="17.25" customHeight="1" x14ac:dyDescent="0.2">
      <c r="A1" s="14" t="s">
        <v>80</v>
      </c>
      <c r="B1" s="14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20" s="2" customFormat="1" ht="17.25" customHeight="1" thickBot="1" x14ac:dyDescent="0.3">
      <c r="A2" s="39" t="s">
        <v>39</v>
      </c>
      <c r="B2" s="22"/>
      <c r="D2" s="20"/>
      <c r="E2" s="116"/>
      <c r="F2" s="116"/>
      <c r="G2" s="116"/>
      <c r="H2" s="116"/>
      <c r="I2" s="22"/>
      <c r="K2" s="22"/>
      <c r="M2" s="22"/>
      <c r="O2" s="22"/>
      <c r="P2" s="2" t="s">
        <v>0</v>
      </c>
    </row>
    <row r="3" spans="1:20" ht="17.25" customHeight="1" x14ac:dyDescent="0.25">
      <c r="A3" s="179" t="s">
        <v>40</v>
      </c>
      <c r="B3" s="180"/>
      <c r="C3" s="167" t="s">
        <v>26</v>
      </c>
      <c r="D3" s="169" t="s">
        <v>43</v>
      </c>
      <c r="E3" s="170"/>
      <c r="F3" s="170"/>
      <c r="G3" s="171"/>
      <c r="H3" s="158" t="s">
        <v>42</v>
      </c>
      <c r="I3" s="159"/>
      <c r="J3" s="159"/>
      <c r="K3" s="160"/>
      <c r="L3" s="151" t="s">
        <v>34</v>
      </c>
      <c r="M3" s="152"/>
      <c r="N3" s="152"/>
      <c r="O3" s="152"/>
      <c r="P3" s="152"/>
      <c r="Q3" s="153"/>
    </row>
    <row r="4" spans="1:20" ht="17.25" customHeight="1" x14ac:dyDescent="0.25">
      <c r="A4" s="181"/>
      <c r="B4" s="182"/>
      <c r="C4" s="168"/>
      <c r="D4" s="172" t="s">
        <v>74</v>
      </c>
      <c r="E4" s="173"/>
      <c r="F4" s="176" t="s">
        <v>57</v>
      </c>
      <c r="G4" s="177"/>
      <c r="H4" s="161" t="s">
        <v>58</v>
      </c>
      <c r="I4" s="162"/>
      <c r="J4" s="164" t="s">
        <v>63</v>
      </c>
      <c r="K4" s="165"/>
      <c r="L4" s="154" t="s">
        <v>44</v>
      </c>
      <c r="M4" s="155"/>
      <c r="N4" s="148" t="s">
        <v>52</v>
      </c>
      <c r="O4" s="149"/>
      <c r="P4" s="148" t="s">
        <v>53</v>
      </c>
      <c r="Q4" s="150"/>
    </row>
    <row r="5" spans="1:20" ht="27.75" customHeight="1" x14ac:dyDescent="0.25">
      <c r="A5" s="181"/>
      <c r="B5" s="182"/>
      <c r="C5" s="168"/>
      <c r="D5" s="174"/>
      <c r="E5" s="175"/>
      <c r="F5" s="175"/>
      <c r="G5" s="178"/>
      <c r="H5" s="163"/>
      <c r="I5" s="162"/>
      <c r="J5" s="162"/>
      <c r="K5" s="165"/>
      <c r="L5" s="156"/>
      <c r="M5" s="157"/>
      <c r="N5" s="149"/>
      <c r="O5" s="149"/>
      <c r="P5" s="149"/>
      <c r="Q5" s="150"/>
    </row>
    <row r="6" spans="1:20" ht="17.25" customHeight="1" thickBot="1" x14ac:dyDescent="0.3">
      <c r="A6" s="183"/>
      <c r="B6" s="184"/>
      <c r="C6" s="92" t="s">
        <v>29</v>
      </c>
      <c r="D6" s="88" t="s">
        <v>29</v>
      </c>
      <c r="E6" s="89" t="s">
        <v>31</v>
      </c>
      <c r="F6" s="90" t="s">
        <v>29</v>
      </c>
      <c r="G6" s="93" t="s">
        <v>31</v>
      </c>
      <c r="H6" s="88" t="s">
        <v>29</v>
      </c>
      <c r="I6" s="89" t="s">
        <v>31</v>
      </c>
      <c r="J6" s="90" t="s">
        <v>29</v>
      </c>
      <c r="K6" s="93" t="s">
        <v>31</v>
      </c>
      <c r="L6" s="91" t="s">
        <v>29</v>
      </c>
      <c r="M6" s="89" t="s">
        <v>31</v>
      </c>
      <c r="N6" s="90" t="s">
        <v>29</v>
      </c>
      <c r="O6" s="89" t="s">
        <v>31</v>
      </c>
      <c r="P6" s="90" t="s">
        <v>29</v>
      </c>
      <c r="Q6" s="93" t="s">
        <v>31</v>
      </c>
      <c r="R6" s="15"/>
    </row>
    <row r="7" spans="1:20" s="6" customFormat="1" ht="17.25" customHeight="1" x14ac:dyDescent="0.25">
      <c r="A7" s="146" t="s">
        <v>3</v>
      </c>
      <c r="B7" s="147"/>
      <c r="C7" s="25">
        <v>848755</v>
      </c>
      <c r="D7" s="10">
        <v>4926</v>
      </c>
      <c r="E7" s="51">
        <v>5.803794970279998E-3</v>
      </c>
      <c r="F7" s="40">
        <v>629</v>
      </c>
      <c r="G7" s="52">
        <v>7.410854722505317E-4</v>
      </c>
      <c r="H7" s="10">
        <v>488106</v>
      </c>
      <c r="I7" s="44">
        <v>0.57508468285901115</v>
      </c>
      <c r="J7" s="40">
        <v>360649</v>
      </c>
      <c r="K7" s="45">
        <v>0.42491531714098885</v>
      </c>
      <c r="L7" s="8">
        <v>807950</v>
      </c>
      <c r="M7" s="44">
        <v>0.95192370000765825</v>
      </c>
      <c r="N7" s="41">
        <v>40549</v>
      </c>
      <c r="O7" s="44">
        <v>4.7774681739724656E-2</v>
      </c>
      <c r="P7" s="41">
        <v>256</v>
      </c>
      <c r="Q7" s="52">
        <v>3.0161825261706851E-4</v>
      </c>
      <c r="R7" s="107"/>
      <c r="S7" s="38"/>
      <c r="T7" s="7"/>
    </row>
    <row r="8" spans="1:20" s="6" customFormat="1" ht="17.25" customHeight="1" x14ac:dyDescent="0.25">
      <c r="A8" s="146" t="s">
        <v>4</v>
      </c>
      <c r="B8" s="147"/>
      <c r="C8" s="25">
        <v>868324</v>
      </c>
      <c r="D8" s="10">
        <v>6039</v>
      </c>
      <c r="E8" s="51">
        <v>6.9547772490452875E-3</v>
      </c>
      <c r="F8" s="40">
        <v>832</v>
      </c>
      <c r="G8" s="52">
        <v>9.5816768855864858E-4</v>
      </c>
      <c r="H8" s="10">
        <v>505983</v>
      </c>
      <c r="I8" s="44">
        <v>0.58271221341342627</v>
      </c>
      <c r="J8" s="40">
        <v>362341</v>
      </c>
      <c r="K8" s="45">
        <v>0.41728778658657367</v>
      </c>
      <c r="L8" s="8">
        <v>827654</v>
      </c>
      <c r="M8" s="44">
        <v>0.95316264435855735</v>
      </c>
      <c r="N8" s="41">
        <v>40419</v>
      </c>
      <c r="O8" s="44">
        <v>4.6548293033475983E-2</v>
      </c>
      <c r="P8" s="41">
        <v>251</v>
      </c>
      <c r="Q8" s="52">
        <v>2.8906260796661155E-4</v>
      </c>
      <c r="R8" s="107"/>
      <c r="S8" s="38"/>
      <c r="T8" s="7"/>
    </row>
    <row r="9" spans="1:20" s="6" customFormat="1" ht="17.25" customHeight="1" x14ac:dyDescent="0.25">
      <c r="A9" s="146" t="s">
        <v>5</v>
      </c>
      <c r="B9" s="147"/>
      <c r="C9" s="25">
        <v>894815</v>
      </c>
      <c r="D9" s="10">
        <v>6952</v>
      </c>
      <c r="E9" s="51">
        <v>7.7692036901482429E-3</v>
      </c>
      <c r="F9" s="40">
        <v>1038</v>
      </c>
      <c r="G9" s="52">
        <v>1.1600163162217888E-3</v>
      </c>
      <c r="H9" s="10">
        <v>529604</v>
      </c>
      <c r="I9" s="44">
        <v>0.5918586523471332</v>
      </c>
      <c r="J9" s="40">
        <v>365211</v>
      </c>
      <c r="K9" s="45">
        <v>0.4081413476528668</v>
      </c>
      <c r="L9" s="8">
        <v>854137</v>
      </c>
      <c r="M9" s="44">
        <v>0.95454032397758193</v>
      </c>
      <c r="N9" s="41">
        <v>40409</v>
      </c>
      <c r="O9" s="44">
        <v>4.515905522370546E-2</v>
      </c>
      <c r="P9" s="41">
        <v>269</v>
      </c>
      <c r="Q9" s="52">
        <v>3.0062079871258303E-4</v>
      </c>
      <c r="R9" s="107"/>
      <c r="S9" s="38"/>
      <c r="T9" s="7"/>
    </row>
    <row r="10" spans="1:20" s="6" customFormat="1" ht="17.25" customHeight="1" x14ac:dyDescent="0.25">
      <c r="A10" s="146" t="s">
        <v>6</v>
      </c>
      <c r="B10" s="147"/>
      <c r="C10" s="25">
        <v>921054</v>
      </c>
      <c r="D10" s="10">
        <v>7520</v>
      </c>
      <c r="E10" s="51">
        <v>8.1645592983690431E-3</v>
      </c>
      <c r="F10" s="40">
        <v>1339</v>
      </c>
      <c r="G10" s="52">
        <v>1.4537692686856579E-3</v>
      </c>
      <c r="H10" s="10">
        <v>551428</v>
      </c>
      <c r="I10" s="44">
        <v>0.5986923676570538</v>
      </c>
      <c r="J10" s="40">
        <v>369626</v>
      </c>
      <c r="K10" s="45">
        <v>0.40130763234294625</v>
      </c>
      <c r="L10" s="8">
        <v>880251</v>
      </c>
      <c r="M10" s="44">
        <v>0.95569966581763932</v>
      </c>
      <c r="N10" s="41">
        <v>40495</v>
      </c>
      <c r="O10" s="44">
        <v>4.3965934679182764E-2</v>
      </c>
      <c r="P10" s="41">
        <v>308</v>
      </c>
      <c r="Q10" s="52">
        <v>3.3439950317788102E-4</v>
      </c>
      <c r="R10" s="107"/>
      <c r="S10" s="38"/>
      <c r="T10" s="7"/>
    </row>
    <row r="11" spans="1:20" s="6" customFormat="1" ht="17.25" customHeight="1" x14ac:dyDescent="0.25">
      <c r="A11" s="146" t="s">
        <v>7</v>
      </c>
      <c r="B11" s="147"/>
      <c r="C11" s="25">
        <v>947497</v>
      </c>
      <c r="D11" s="10">
        <v>8363</v>
      </c>
      <c r="E11" s="51">
        <v>8.8264131707013315E-3</v>
      </c>
      <c r="F11" s="40">
        <v>2067</v>
      </c>
      <c r="G11" s="52">
        <v>2.1815372502498689E-3</v>
      </c>
      <c r="H11" s="10">
        <v>568966</v>
      </c>
      <c r="I11" s="44">
        <v>0.60049372187985817</v>
      </c>
      <c r="J11" s="40">
        <v>378531</v>
      </c>
      <c r="K11" s="45">
        <v>0.39950627812014178</v>
      </c>
      <c r="L11" s="8">
        <v>906188</v>
      </c>
      <c r="M11" s="44">
        <v>0.95640197277669481</v>
      </c>
      <c r="N11" s="41">
        <v>40980</v>
      </c>
      <c r="O11" s="44">
        <v>4.3250796572442976E-2</v>
      </c>
      <c r="P11" s="41">
        <v>329</v>
      </c>
      <c r="Q11" s="52">
        <v>3.4723065086221907E-4</v>
      </c>
      <c r="R11" s="107"/>
      <c r="S11" s="38"/>
      <c r="T11" s="7"/>
    </row>
    <row r="12" spans="1:20" s="6" customFormat="1" ht="17.25" customHeight="1" x14ac:dyDescent="0.25">
      <c r="A12" s="146" t="s">
        <v>27</v>
      </c>
      <c r="B12" s="147"/>
      <c r="C12" s="25">
        <v>967717</v>
      </c>
      <c r="D12" s="10">
        <v>9018</v>
      </c>
      <c r="E12" s="51">
        <v>9.318840115446975E-3</v>
      </c>
      <c r="F12" s="40">
        <v>2591</v>
      </c>
      <c r="G12" s="52">
        <v>2.6774356552587172E-3</v>
      </c>
      <c r="H12" s="10">
        <v>575699</v>
      </c>
      <c r="I12" s="44">
        <v>0.59490429536734402</v>
      </c>
      <c r="J12" s="40">
        <v>392018</v>
      </c>
      <c r="K12" s="45">
        <v>0.40509570463265604</v>
      </c>
      <c r="L12" s="8">
        <v>926108</v>
      </c>
      <c r="M12" s="44">
        <v>0.95700292544204557</v>
      </c>
      <c r="N12" s="41">
        <v>41260</v>
      </c>
      <c r="O12" s="44">
        <v>4.2636431932062784E-2</v>
      </c>
      <c r="P12" s="41">
        <v>349</v>
      </c>
      <c r="Q12" s="52">
        <v>3.6064262589166049E-4</v>
      </c>
      <c r="R12" s="107"/>
      <c r="S12" s="38"/>
      <c r="T12" s="7"/>
    </row>
    <row r="13" spans="1:20" s="6" customFormat="1" ht="17.25" customHeight="1" x14ac:dyDescent="0.25">
      <c r="A13" s="146" t="s">
        <v>35</v>
      </c>
      <c r="B13" s="147"/>
      <c r="C13" s="25">
        <v>982878</v>
      </c>
      <c r="D13" s="10">
        <v>9370</v>
      </c>
      <c r="E13" s="51">
        <v>9.5332279285933758E-3</v>
      </c>
      <c r="F13" s="40">
        <v>3233</v>
      </c>
      <c r="G13" s="52">
        <v>3.289319732459166E-3</v>
      </c>
      <c r="H13" s="10">
        <v>573442</v>
      </c>
      <c r="I13" s="44">
        <v>0.58343151438937491</v>
      </c>
      <c r="J13" s="40">
        <v>409436</v>
      </c>
      <c r="K13" s="45">
        <v>0.41656848561062515</v>
      </c>
      <c r="L13" s="8">
        <v>940928</v>
      </c>
      <c r="M13" s="44">
        <v>0.95731921967934985</v>
      </c>
      <c r="N13" s="41">
        <v>41611</v>
      </c>
      <c r="O13" s="44">
        <v>4.2335874849167447E-2</v>
      </c>
      <c r="P13" s="41">
        <v>339</v>
      </c>
      <c r="Q13" s="52">
        <v>3.4490547148272727E-4</v>
      </c>
      <c r="R13" s="107"/>
      <c r="S13" s="38"/>
      <c r="T13" s="7"/>
    </row>
    <row r="14" spans="1:20" s="6" customFormat="1" ht="17.25" customHeight="1" x14ac:dyDescent="0.25">
      <c r="A14" s="146" t="s">
        <v>62</v>
      </c>
      <c r="B14" s="147"/>
      <c r="C14" s="25">
        <v>995257</v>
      </c>
      <c r="D14" s="10">
        <v>9579</v>
      </c>
      <c r="E14" s="51">
        <v>9.6246497135915651E-3</v>
      </c>
      <c r="F14" s="40">
        <v>3874</v>
      </c>
      <c r="G14" s="52">
        <v>3.8924619470146905E-3</v>
      </c>
      <c r="H14" s="10">
        <v>563346</v>
      </c>
      <c r="I14" s="44">
        <v>0.56603068353199226</v>
      </c>
      <c r="J14" s="40">
        <v>431911</v>
      </c>
      <c r="K14" s="45">
        <v>0.43396931646800774</v>
      </c>
      <c r="L14" s="8">
        <v>952946</v>
      </c>
      <c r="M14" s="44">
        <v>0.95748736256062505</v>
      </c>
      <c r="N14" s="41">
        <v>41997</v>
      </c>
      <c r="O14" s="44">
        <v>4.2197141039952493E-2</v>
      </c>
      <c r="P14" s="41">
        <v>314</v>
      </c>
      <c r="Q14" s="52">
        <v>3.1549639942246073E-4</v>
      </c>
      <c r="R14" s="107"/>
      <c r="S14" s="38"/>
      <c r="T14" s="7"/>
    </row>
    <row r="15" spans="1:20" s="6" customFormat="1" ht="17.25" customHeight="1" x14ac:dyDescent="0.25">
      <c r="A15" s="146" t="s">
        <v>71</v>
      </c>
      <c r="B15" s="147"/>
      <c r="C15" s="25">
        <v>1004469</v>
      </c>
      <c r="D15" s="99">
        <v>9336</v>
      </c>
      <c r="E15" s="51">
        <v>9.2944630446534435E-3</v>
      </c>
      <c r="F15" s="40">
        <v>4559</v>
      </c>
      <c r="G15" s="52">
        <v>4.5387164760684502E-3</v>
      </c>
      <c r="H15" s="10">
        <v>555089</v>
      </c>
      <c r="I15" s="44">
        <v>0.55261934415098923</v>
      </c>
      <c r="J15" s="40">
        <v>449380</v>
      </c>
      <c r="K15" s="45">
        <v>0.44738065584901077</v>
      </c>
      <c r="L15" s="8">
        <v>962348</v>
      </c>
      <c r="M15" s="44">
        <v>0.95806640125280118</v>
      </c>
      <c r="N15" s="41">
        <v>41798</v>
      </c>
      <c r="O15" s="44">
        <v>4.1612035811956369E-2</v>
      </c>
      <c r="P15" s="41">
        <v>323</v>
      </c>
      <c r="Q15" s="52">
        <v>3.2156293524240171E-4</v>
      </c>
      <c r="R15" s="107"/>
      <c r="S15" s="38"/>
      <c r="T15" s="7"/>
    </row>
    <row r="16" spans="1:20" s="6" customFormat="1" ht="17.25" customHeight="1" x14ac:dyDescent="0.25">
      <c r="A16" s="146" t="s">
        <v>73</v>
      </c>
      <c r="B16" s="147"/>
      <c r="C16" s="25">
        <v>1006455</v>
      </c>
      <c r="D16" s="99">
        <v>9550</v>
      </c>
      <c r="E16" s="51">
        <v>9.4887501179883853E-3</v>
      </c>
      <c r="F16" s="40">
        <v>5815</v>
      </c>
      <c r="G16" s="52">
        <v>5.7777049147751261E-3</v>
      </c>
      <c r="H16" s="10">
        <v>545711</v>
      </c>
      <c r="I16" s="44">
        <v>0.54221102781545127</v>
      </c>
      <c r="J16" s="40">
        <v>460744</v>
      </c>
      <c r="K16" s="45">
        <v>0.45778897218454873</v>
      </c>
      <c r="L16" s="8">
        <v>964571</v>
      </c>
      <c r="M16" s="44">
        <v>0.95838462723122242</v>
      </c>
      <c r="N16" s="41">
        <v>41566</v>
      </c>
      <c r="O16" s="44">
        <v>4.1299412293644526E-2</v>
      </c>
      <c r="P16" s="41">
        <v>318</v>
      </c>
      <c r="Q16" s="52">
        <v>3.1596047513301638E-4</v>
      </c>
      <c r="R16" s="132"/>
      <c r="S16" s="142"/>
      <c r="T16" s="7"/>
    </row>
    <row r="17" spans="1:20" s="6" customFormat="1" ht="17.25" customHeight="1" thickBot="1" x14ac:dyDescent="0.3">
      <c r="A17" s="146" t="s">
        <v>79</v>
      </c>
      <c r="B17" s="147"/>
      <c r="C17" s="25">
        <v>1049723</v>
      </c>
      <c r="D17" s="99">
        <v>9517</v>
      </c>
      <c r="E17" s="51">
        <v>9.0662012740503929E-3</v>
      </c>
      <c r="F17" s="40">
        <v>6311</v>
      </c>
      <c r="G17" s="52">
        <v>6.0120622297501342E-3</v>
      </c>
      <c r="H17" s="10">
        <v>569927</v>
      </c>
      <c r="I17" s="44">
        <v>0.54293084937645453</v>
      </c>
      <c r="J17" s="40">
        <v>479796</v>
      </c>
      <c r="K17" s="45">
        <v>0.45706915062354547</v>
      </c>
      <c r="L17" s="8">
        <v>1007778</v>
      </c>
      <c r="M17" s="44">
        <v>0.96004183960911593</v>
      </c>
      <c r="N17" s="41">
        <v>41659</v>
      </c>
      <c r="O17" s="44">
        <v>3.9685707562852293E-2</v>
      </c>
      <c r="P17" s="41">
        <v>286</v>
      </c>
      <c r="Q17" s="52">
        <v>2.7245282803177603E-4</v>
      </c>
      <c r="R17" s="107"/>
      <c r="S17" s="38"/>
      <c r="T17" s="7"/>
    </row>
    <row r="18" spans="1:20" s="6" customFormat="1" ht="15" customHeight="1" x14ac:dyDescent="0.25">
      <c r="A18" s="166" t="s">
        <v>76</v>
      </c>
      <c r="B18" s="54" t="s">
        <v>37</v>
      </c>
      <c r="C18" s="55">
        <f>C17-C16</f>
        <v>43268</v>
      </c>
      <c r="D18" s="56">
        <f>D17-D16</f>
        <v>-33</v>
      </c>
      <c r="E18" s="77" t="s">
        <v>25</v>
      </c>
      <c r="F18" s="57">
        <f>F17-F16</f>
        <v>496</v>
      </c>
      <c r="G18" s="78" t="s">
        <v>25</v>
      </c>
      <c r="H18" s="56">
        <f>H17-H16</f>
        <v>24216</v>
      </c>
      <c r="I18" s="77" t="s">
        <v>25</v>
      </c>
      <c r="J18" s="57">
        <f>J17-J16</f>
        <v>19052</v>
      </c>
      <c r="K18" s="78" t="s">
        <v>25</v>
      </c>
      <c r="L18" s="76">
        <f>L17-L16</f>
        <v>43207</v>
      </c>
      <c r="M18" s="77" t="s">
        <v>25</v>
      </c>
      <c r="N18" s="57">
        <f>N17-N16</f>
        <v>93</v>
      </c>
      <c r="O18" s="77" t="s">
        <v>25</v>
      </c>
      <c r="P18" s="57">
        <f>P17-P16</f>
        <v>-32</v>
      </c>
      <c r="Q18" s="78" t="s">
        <v>25</v>
      </c>
      <c r="R18" s="103"/>
    </row>
    <row r="19" spans="1:20" s="6" customFormat="1" x14ac:dyDescent="0.25">
      <c r="A19" s="144"/>
      <c r="B19" s="61" t="s">
        <v>38</v>
      </c>
      <c r="C19" s="62">
        <f>C17/C16-1</f>
        <v>4.2990496346086093E-2</v>
      </c>
      <c r="D19" s="63">
        <f>D17/D16-1</f>
        <v>-3.4554973821989687E-3</v>
      </c>
      <c r="E19" s="80" t="s">
        <v>25</v>
      </c>
      <c r="F19" s="64">
        <f>F17/F16-1</f>
        <v>8.5296646603611359E-2</v>
      </c>
      <c r="G19" s="81" t="s">
        <v>25</v>
      </c>
      <c r="H19" s="63">
        <f>H17/H16-1</f>
        <v>4.4375136290087713E-2</v>
      </c>
      <c r="I19" s="80" t="s">
        <v>25</v>
      </c>
      <c r="J19" s="64">
        <f>J17/J16-1</f>
        <v>4.1350511346865071E-2</v>
      </c>
      <c r="K19" s="81" t="s">
        <v>25</v>
      </c>
      <c r="L19" s="79">
        <f>L17/L16-1</f>
        <v>4.4794006869375069E-2</v>
      </c>
      <c r="M19" s="80" t="s">
        <v>25</v>
      </c>
      <c r="N19" s="64">
        <f>N17/N16-1</f>
        <v>2.2374055718616948E-3</v>
      </c>
      <c r="O19" s="80" t="s">
        <v>25</v>
      </c>
      <c r="P19" s="64">
        <f>P17/P16-1</f>
        <v>-0.10062893081761004</v>
      </c>
      <c r="Q19" s="81" t="s">
        <v>25</v>
      </c>
      <c r="R19" s="103"/>
    </row>
    <row r="20" spans="1:20" s="6" customFormat="1" ht="15" customHeight="1" x14ac:dyDescent="0.25">
      <c r="A20" s="143" t="s">
        <v>77</v>
      </c>
      <c r="B20" s="66" t="s">
        <v>37</v>
      </c>
      <c r="C20" s="67">
        <f>C17-C12</f>
        <v>82006</v>
      </c>
      <c r="D20" s="68">
        <f>D17-D12</f>
        <v>499</v>
      </c>
      <c r="E20" s="83" t="s">
        <v>25</v>
      </c>
      <c r="F20" s="69">
        <f>F17-F12</f>
        <v>3720</v>
      </c>
      <c r="G20" s="84" t="s">
        <v>25</v>
      </c>
      <c r="H20" s="68">
        <f>H17-H12</f>
        <v>-5772</v>
      </c>
      <c r="I20" s="83" t="s">
        <v>25</v>
      </c>
      <c r="J20" s="69">
        <f>J17-J12</f>
        <v>87778</v>
      </c>
      <c r="K20" s="84" t="s">
        <v>25</v>
      </c>
      <c r="L20" s="82">
        <f>L17-L12</f>
        <v>81670</v>
      </c>
      <c r="M20" s="83" t="s">
        <v>25</v>
      </c>
      <c r="N20" s="69">
        <f>N17-N12</f>
        <v>399</v>
      </c>
      <c r="O20" s="83" t="s">
        <v>25</v>
      </c>
      <c r="P20" s="69">
        <f>P17-P12</f>
        <v>-63</v>
      </c>
      <c r="Q20" s="84" t="s">
        <v>25</v>
      </c>
      <c r="R20" s="103"/>
    </row>
    <row r="21" spans="1:20" s="6" customFormat="1" x14ac:dyDescent="0.25">
      <c r="A21" s="144"/>
      <c r="B21" s="61" t="s">
        <v>38</v>
      </c>
      <c r="C21" s="62">
        <f>C17/C12-1</f>
        <v>8.4741716844904058E-2</v>
      </c>
      <c r="D21" s="63">
        <f>D17/D12-1</f>
        <v>5.5333776890663211E-2</v>
      </c>
      <c r="E21" s="80" t="s">
        <v>25</v>
      </c>
      <c r="F21" s="64">
        <f>F17/F12-1</f>
        <v>1.4357390968737938</v>
      </c>
      <c r="G21" s="81" t="s">
        <v>25</v>
      </c>
      <c r="H21" s="63">
        <f>H17/H12-1</f>
        <v>-1.0026072652549289E-2</v>
      </c>
      <c r="I21" s="80" t="s">
        <v>25</v>
      </c>
      <c r="J21" s="64">
        <f>J17/J12-1</f>
        <v>0.22391318765975021</v>
      </c>
      <c r="K21" s="81" t="s">
        <v>25</v>
      </c>
      <c r="L21" s="79">
        <f>L17/L12-1</f>
        <v>8.8186259054019667E-2</v>
      </c>
      <c r="M21" s="80" t="s">
        <v>25</v>
      </c>
      <c r="N21" s="64">
        <f>N17/N12-1</f>
        <v>9.6703829374698014E-3</v>
      </c>
      <c r="O21" s="80" t="s">
        <v>25</v>
      </c>
      <c r="P21" s="64">
        <f>P17/P12-1</f>
        <v>-0.18051575931232089</v>
      </c>
      <c r="Q21" s="81" t="s">
        <v>25</v>
      </c>
      <c r="R21" s="47"/>
    </row>
    <row r="22" spans="1:20" s="6" customFormat="1" ht="15" customHeight="1" x14ac:dyDescent="0.25">
      <c r="A22" s="143" t="s">
        <v>78</v>
      </c>
      <c r="B22" s="66" t="s">
        <v>37</v>
      </c>
      <c r="C22" s="67">
        <f>C17-C7</f>
        <v>200968</v>
      </c>
      <c r="D22" s="68">
        <f>D17-D7</f>
        <v>4591</v>
      </c>
      <c r="E22" s="83" t="s">
        <v>25</v>
      </c>
      <c r="F22" s="69">
        <f>F17-F7</f>
        <v>5682</v>
      </c>
      <c r="G22" s="84" t="s">
        <v>25</v>
      </c>
      <c r="H22" s="68">
        <f>H17-H7</f>
        <v>81821</v>
      </c>
      <c r="I22" s="83" t="s">
        <v>25</v>
      </c>
      <c r="J22" s="69">
        <f>J17-J7</f>
        <v>119147</v>
      </c>
      <c r="K22" s="84" t="s">
        <v>25</v>
      </c>
      <c r="L22" s="82">
        <f>L17-L7</f>
        <v>199828</v>
      </c>
      <c r="M22" s="83" t="s">
        <v>25</v>
      </c>
      <c r="N22" s="69">
        <f>N17-N7</f>
        <v>1110</v>
      </c>
      <c r="O22" s="83" t="s">
        <v>25</v>
      </c>
      <c r="P22" s="69">
        <f>P17-P7</f>
        <v>30</v>
      </c>
      <c r="Q22" s="84" t="s">
        <v>25</v>
      </c>
      <c r="R22" s="47"/>
    </row>
    <row r="23" spans="1:20" s="6" customFormat="1" ht="15.75" thickBot="1" x14ac:dyDescent="0.3">
      <c r="A23" s="145"/>
      <c r="B23" s="71" t="s">
        <v>38</v>
      </c>
      <c r="C23" s="72">
        <f>C17/C7-1</f>
        <v>0.23677975387479311</v>
      </c>
      <c r="D23" s="73">
        <f>D17/D7-1</f>
        <v>0.93199350385708479</v>
      </c>
      <c r="E23" s="86" t="s">
        <v>25</v>
      </c>
      <c r="F23" s="74">
        <f>F17/F7-1</f>
        <v>9.0333863275039743</v>
      </c>
      <c r="G23" s="87" t="s">
        <v>25</v>
      </c>
      <c r="H23" s="73">
        <f>H17/H7-1</f>
        <v>0.16762957226504072</v>
      </c>
      <c r="I23" s="86" t="s">
        <v>25</v>
      </c>
      <c r="J23" s="74">
        <f>J17/J7-1</f>
        <v>0.33036830824430408</v>
      </c>
      <c r="K23" s="87" t="s">
        <v>25</v>
      </c>
      <c r="L23" s="85">
        <f>L17/L7-1</f>
        <v>0.247327186088248</v>
      </c>
      <c r="M23" s="86" t="s">
        <v>25</v>
      </c>
      <c r="N23" s="74">
        <f>N17/N7-1</f>
        <v>2.7374287898591865E-2</v>
      </c>
      <c r="O23" s="86" t="s">
        <v>25</v>
      </c>
      <c r="P23" s="74">
        <f>P17/P7-1</f>
        <v>0.1171875</v>
      </c>
      <c r="Q23" s="87" t="s">
        <v>25</v>
      </c>
      <c r="R23" s="46"/>
    </row>
    <row r="24" spans="1:20" s="6" customFormat="1" ht="16.5" customHeight="1" x14ac:dyDescent="0.2">
      <c r="A24" s="112" t="s">
        <v>75</v>
      </c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1:20" s="3" customFormat="1" ht="16.5" customHeight="1" x14ac:dyDescent="0.2">
      <c r="A25" s="111" t="s">
        <v>50</v>
      </c>
      <c r="B25" s="28"/>
      <c r="D25" s="29"/>
      <c r="E25" s="29"/>
      <c r="F25" s="29"/>
      <c r="G25" s="29"/>
      <c r="I25" s="29"/>
      <c r="K25" s="29"/>
      <c r="M25" s="13"/>
      <c r="N25" s="29"/>
      <c r="O25" s="29"/>
    </row>
    <row r="26" spans="1:20" s="3" customFormat="1" ht="16.5" customHeight="1" x14ac:dyDescent="0.2">
      <c r="A26" s="111" t="s">
        <v>51</v>
      </c>
      <c r="B26" s="28"/>
      <c r="D26" s="29"/>
      <c r="E26" s="29"/>
      <c r="F26" s="29"/>
      <c r="G26" s="29"/>
      <c r="I26" s="29"/>
      <c r="K26" s="29"/>
      <c r="M26" s="29"/>
      <c r="N26" s="13"/>
      <c r="O26" s="29"/>
    </row>
    <row r="27" spans="1:20" ht="16.5" customHeight="1" x14ac:dyDescent="0.25">
      <c r="A27" s="113" t="s">
        <v>54</v>
      </c>
      <c r="N27" s="96"/>
      <c r="O27" s="96"/>
    </row>
    <row r="28" spans="1:20" ht="16.5" customHeight="1" x14ac:dyDescent="0.25">
      <c r="A28" s="113" t="s">
        <v>66</v>
      </c>
      <c r="J28" s="15"/>
      <c r="K28" s="15"/>
      <c r="L28" s="15"/>
    </row>
    <row r="29" spans="1:20" s="23" customFormat="1" ht="16.5" customHeight="1" x14ac:dyDescent="0.25">
      <c r="A29" s="113" t="s">
        <v>59</v>
      </c>
      <c r="J29" s="43"/>
      <c r="K29" s="15"/>
      <c r="L29" s="15"/>
      <c r="N29" s="96"/>
      <c r="O29" s="96"/>
      <c r="P29" s="96"/>
      <c r="Q29" s="96"/>
    </row>
    <row r="31" spans="1:20" x14ac:dyDescent="0.25">
      <c r="C31" s="122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</row>
    <row r="32" spans="1:20" x14ac:dyDescent="0.25"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3:17" x14ac:dyDescent="0.25"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</row>
    <row r="34" spans="3:17" x14ac:dyDescent="0.25"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3:17" x14ac:dyDescent="0.25"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</row>
    <row r="36" spans="3:17" x14ac:dyDescent="0.25"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</row>
  </sheetData>
  <mergeCells count="26">
    <mergeCell ref="A7:B7"/>
    <mergeCell ref="A18:A19"/>
    <mergeCell ref="C3:C5"/>
    <mergeCell ref="D3:G3"/>
    <mergeCell ref="D4:E5"/>
    <mergeCell ref="F4:G5"/>
    <mergeCell ref="A3:B6"/>
    <mergeCell ref="A8:B8"/>
    <mergeCell ref="A9:B9"/>
    <mergeCell ref="A10:B10"/>
    <mergeCell ref="A11:B11"/>
    <mergeCell ref="A12:B12"/>
    <mergeCell ref="N4:O5"/>
    <mergeCell ref="P4:Q5"/>
    <mergeCell ref="L3:Q3"/>
    <mergeCell ref="L4:M5"/>
    <mergeCell ref="H3:K3"/>
    <mergeCell ref="H4:I5"/>
    <mergeCell ref="J4:K5"/>
    <mergeCell ref="A20:A21"/>
    <mergeCell ref="A22:A23"/>
    <mergeCell ref="A13:B13"/>
    <mergeCell ref="A14:B14"/>
    <mergeCell ref="A15:B15"/>
    <mergeCell ref="A16:B16"/>
    <mergeCell ref="A17:B17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Q2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zoomScaleNormal="100" workbookViewId="0"/>
  </sheetViews>
  <sheetFormatPr defaultColWidth="9.140625" defaultRowHeight="15" x14ac:dyDescent="0.25"/>
  <cols>
    <col min="1" max="1" width="20" style="23" customWidth="1"/>
    <col min="2" max="2" width="8.5703125" style="23" customWidth="1"/>
    <col min="3" max="3" width="7.85546875" style="23" customWidth="1"/>
    <col min="4" max="4" width="6.5703125" style="23" customWidth="1"/>
    <col min="5" max="5" width="7.85546875" style="23" customWidth="1"/>
    <col min="6" max="6" width="6.5703125" style="23" customWidth="1"/>
    <col min="7" max="7" width="7.85546875" style="23" customWidth="1"/>
    <col min="8" max="8" width="7.140625" style="23" customWidth="1"/>
    <col min="9" max="9" width="7.85546875" style="23" customWidth="1"/>
    <col min="10" max="10" width="7.140625" style="23" customWidth="1"/>
    <col min="11" max="11" width="8.85546875" style="23" customWidth="1"/>
    <col min="12" max="13" width="7.140625" style="23" customWidth="1"/>
    <col min="14" max="14" width="6.42578125" style="23" customWidth="1"/>
    <col min="15" max="15" width="7.140625" style="23" customWidth="1"/>
    <col min="16" max="16" width="6.42578125" style="23" customWidth="1"/>
    <col min="17" max="16384" width="9.140625" style="23"/>
  </cols>
  <sheetData>
    <row r="1" spans="1:19" s="21" customFormat="1" ht="17.25" customHeight="1" x14ac:dyDescent="0.2">
      <c r="A1" s="14" t="s">
        <v>81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9" s="22" customFormat="1" ht="17.25" customHeight="1" thickBot="1" x14ac:dyDescent="0.3">
      <c r="A2" s="39" t="s">
        <v>39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9" ht="17.25" customHeight="1" x14ac:dyDescent="0.25">
      <c r="A3" s="185" t="s">
        <v>36</v>
      </c>
      <c r="B3" s="167" t="s">
        <v>26</v>
      </c>
      <c r="C3" s="169" t="s">
        <v>43</v>
      </c>
      <c r="D3" s="170"/>
      <c r="E3" s="170"/>
      <c r="F3" s="171"/>
      <c r="G3" s="158" t="s">
        <v>42</v>
      </c>
      <c r="H3" s="188"/>
      <c r="I3" s="188"/>
      <c r="J3" s="189"/>
      <c r="K3" s="190" t="s">
        <v>34</v>
      </c>
      <c r="L3" s="191"/>
      <c r="M3" s="191"/>
      <c r="N3" s="191"/>
      <c r="O3" s="191"/>
      <c r="P3" s="192"/>
    </row>
    <row r="4" spans="1:19" ht="17.25" customHeight="1" x14ac:dyDescent="0.25">
      <c r="A4" s="186"/>
      <c r="B4" s="168"/>
      <c r="C4" s="172" t="s">
        <v>74</v>
      </c>
      <c r="D4" s="173"/>
      <c r="E4" s="176" t="s">
        <v>57</v>
      </c>
      <c r="F4" s="177"/>
      <c r="G4" s="161" t="s">
        <v>58</v>
      </c>
      <c r="H4" s="162"/>
      <c r="I4" s="164" t="s">
        <v>63</v>
      </c>
      <c r="J4" s="165"/>
      <c r="K4" s="154" t="s">
        <v>44</v>
      </c>
      <c r="L4" s="155"/>
      <c r="M4" s="148" t="s">
        <v>52</v>
      </c>
      <c r="N4" s="149"/>
      <c r="O4" s="148" t="s">
        <v>53</v>
      </c>
      <c r="P4" s="150"/>
    </row>
    <row r="5" spans="1:19" ht="27.75" customHeight="1" x14ac:dyDescent="0.25">
      <c r="A5" s="186"/>
      <c r="B5" s="168"/>
      <c r="C5" s="174"/>
      <c r="D5" s="175"/>
      <c r="E5" s="175"/>
      <c r="F5" s="178"/>
      <c r="G5" s="163"/>
      <c r="H5" s="162"/>
      <c r="I5" s="162"/>
      <c r="J5" s="165"/>
      <c r="K5" s="156"/>
      <c r="L5" s="157"/>
      <c r="M5" s="149"/>
      <c r="N5" s="149"/>
      <c r="O5" s="149"/>
      <c r="P5" s="150"/>
    </row>
    <row r="6" spans="1:19" ht="17.25" customHeight="1" thickBot="1" x14ac:dyDescent="0.3">
      <c r="A6" s="187"/>
      <c r="B6" s="92" t="s">
        <v>29</v>
      </c>
      <c r="C6" s="88" t="s">
        <v>29</v>
      </c>
      <c r="D6" s="89" t="s">
        <v>31</v>
      </c>
      <c r="E6" s="90" t="s">
        <v>29</v>
      </c>
      <c r="F6" s="93" t="s">
        <v>31</v>
      </c>
      <c r="G6" s="88" t="s">
        <v>29</v>
      </c>
      <c r="H6" s="89" t="s">
        <v>31</v>
      </c>
      <c r="I6" s="90" t="s">
        <v>29</v>
      </c>
      <c r="J6" s="93" t="s">
        <v>31</v>
      </c>
      <c r="K6" s="121" t="s">
        <v>29</v>
      </c>
      <c r="L6" s="89" t="s">
        <v>31</v>
      </c>
      <c r="M6" s="90" t="s">
        <v>29</v>
      </c>
      <c r="N6" s="89" t="s">
        <v>31</v>
      </c>
      <c r="O6" s="90" t="s">
        <v>29</v>
      </c>
      <c r="P6" s="93" t="s">
        <v>31</v>
      </c>
    </row>
    <row r="7" spans="1:19" s="6" customFormat="1" ht="17.25" customHeight="1" x14ac:dyDescent="0.25">
      <c r="A7" s="130" t="s">
        <v>8</v>
      </c>
      <c r="B7" s="128">
        <v>1049723</v>
      </c>
      <c r="C7" s="125">
        <v>9517</v>
      </c>
      <c r="D7" s="131">
        <v>9.0662012740503929E-3</v>
      </c>
      <c r="E7" s="126">
        <v>6311</v>
      </c>
      <c r="F7" s="131">
        <v>6.0120622297501342E-3</v>
      </c>
      <c r="G7" s="124">
        <v>569927</v>
      </c>
      <c r="H7" s="131">
        <v>0.54293084937645453</v>
      </c>
      <c r="I7" s="126">
        <v>479796</v>
      </c>
      <c r="J7" s="131">
        <v>0.45706915062354547</v>
      </c>
      <c r="K7" s="123">
        <v>1007778</v>
      </c>
      <c r="L7" s="131">
        <v>0.96004183960911593</v>
      </c>
      <c r="M7" s="127">
        <v>41659</v>
      </c>
      <c r="N7" s="131">
        <v>3.9685707562852293E-2</v>
      </c>
      <c r="O7" s="127">
        <v>286</v>
      </c>
      <c r="P7" s="134">
        <v>2.7245282803177603E-4</v>
      </c>
      <c r="R7" s="38"/>
      <c r="S7" s="7"/>
    </row>
    <row r="8" spans="1:19" s="6" customFormat="1" ht="17.25" customHeight="1" x14ac:dyDescent="0.25">
      <c r="A8" s="101" t="s">
        <v>9</v>
      </c>
      <c r="B8" s="32">
        <v>130508</v>
      </c>
      <c r="C8" s="99">
        <v>3076</v>
      </c>
      <c r="D8" s="132">
        <v>2.3569436356391946E-2</v>
      </c>
      <c r="E8" s="97">
        <v>590</v>
      </c>
      <c r="F8" s="132">
        <v>4.5207956600361665E-3</v>
      </c>
      <c r="G8" s="99">
        <v>70792</v>
      </c>
      <c r="H8" s="132">
        <v>0.54243418028013612</v>
      </c>
      <c r="I8" s="97">
        <v>59716</v>
      </c>
      <c r="J8" s="132">
        <v>0.45756581971986393</v>
      </c>
      <c r="K8" s="104">
        <v>121401</v>
      </c>
      <c r="L8" s="132">
        <v>0.9302188371594079</v>
      </c>
      <c r="M8" s="100">
        <v>8933</v>
      </c>
      <c r="N8" s="132">
        <v>6.8447911239157749E-2</v>
      </c>
      <c r="O8" s="100">
        <v>174</v>
      </c>
      <c r="P8" s="135">
        <v>1.3332516014343948E-3</v>
      </c>
      <c r="R8" s="38"/>
      <c r="S8" s="7"/>
    </row>
    <row r="9" spans="1:19" s="6" customFormat="1" ht="17.25" customHeight="1" x14ac:dyDescent="0.25">
      <c r="A9" s="101" t="s">
        <v>10</v>
      </c>
      <c r="B9" s="32">
        <v>151197</v>
      </c>
      <c r="C9" s="99">
        <v>921</v>
      </c>
      <c r="D9" s="132">
        <v>6.0913907021964723E-3</v>
      </c>
      <c r="E9" s="97">
        <v>1239</v>
      </c>
      <c r="F9" s="132">
        <v>8.1946070358538854E-3</v>
      </c>
      <c r="G9" s="99">
        <v>84695</v>
      </c>
      <c r="H9" s="132">
        <v>0.56016323075193286</v>
      </c>
      <c r="I9" s="97">
        <v>66502</v>
      </c>
      <c r="J9" s="132">
        <v>0.43983676924806708</v>
      </c>
      <c r="K9" s="104">
        <v>146883</v>
      </c>
      <c r="L9" s="132">
        <v>0.97146768785094939</v>
      </c>
      <c r="M9" s="100">
        <v>4314</v>
      </c>
      <c r="N9" s="132">
        <v>2.8532312149050578E-2</v>
      </c>
      <c r="O9" s="118" t="s">
        <v>30</v>
      </c>
      <c r="P9" s="119" t="s">
        <v>30</v>
      </c>
      <c r="R9" s="38"/>
      <c r="S9" s="7"/>
    </row>
    <row r="10" spans="1:19" s="6" customFormat="1" ht="17.25" customHeight="1" x14ac:dyDescent="0.25">
      <c r="A10" s="101" t="s">
        <v>11</v>
      </c>
      <c r="B10" s="32">
        <v>63121</v>
      </c>
      <c r="C10" s="99">
        <v>409</v>
      </c>
      <c r="D10" s="132">
        <v>6.4796185104798723E-3</v>
      </c>
      <c r="E10" s="97">
        <v>303</v>
      </c>
      <c r="F10" s="132">
        <v>4.8003041776904674E-3</v>
      </c>
      <c r="G10" s="99">
        <v>34370</v>
      </c>
      <c r="H10" s="132">
        <v>0.54450975111294186</v>
      </c>
      <c r="I10" s="97">
        <v>28751</v>
      </c>
      <c r="J10" s="132">
        <v>0.45549024888705819</v>
      </c>
      <c r="K10" s="104">
        <v>60610</v>
      </c>
      <c r="L10" s="132">
        <v>0.9602192614185453</v>
      </c>
      <c r="M10" s="100">
        <v>2511</v>
      </c>
      <c r="N10" s="132">
        <v>3.9780738581454665E-2</v>
      </c>
      <c r="O10" s="118" t="s">
        <v>30</v>
      </c>
      <c r="P10" s="119" t="s">
        <v>30</v>
      </c>
      <c r="R10" s="38"/>
      <c r="S10" s="7"/>
    </row>
    <row r="11" spans="1:19" s="6" customFormat="1" ht="17.25" customHeight="1" x14ac:dyDescent="0.25">
      <c r="A11" s="101" t="s">
        <v>12</v>
      </c>
      <c r="B11" s="32">
        <v>57715</v>
      </c>
      <c r="C11" s="99">
        <v>242</v>
      </c>
      <c r="D11" s="132">
        <v>4.1930174131508272E-3</v>
      </c>
      <c r="E11" s="97">
        <v>207</v>
      </c>
      <c r="F11" s="132">
        <v>3.5865892748852117E-3</v>
      </c>
      <c r="G11" s="99">
        <v>30966</v>
      </c>
      <c r="H11" s="132">
        <v>0.53653296370094428</v>
      </c>
      <c r="I11" s="97">
        <v>26749</v>
      </c>
      <c r="J11" s="132">
        <v>0.46346703629905572</v>
      </c>
      <c r="K11" s="104">
        <v>55392</v>
      </c>
      <c r="L11" s="132">
        <v>0.95975049813739932</v>
      </c>
      <c r="M11" s="100">
        <v>2323</v>
      </c>
      <c r="N11" s="132">
        <v>4.0249501862600713E-2</v>
      </c>
      <c r="O11" s="118" t="s">
        <v>30</v>
      </c>
      <c r="P11" s="119" t="s">
        <v>30</v>
      </c>
      <c r="R11" s="38"/>
      <c r="S11" s="7"/>
    </row>
    <row r="12" spans="1:19" s="6" customFormat="1" ht="17.25" customHeight="1" x14ac:dyDescent="0.25">
      <c r="A12" s="101" t="s">
        <v>13</v>
      </c>
      <c r="B12" s="32">
        <v>27291</v>
      </c>
      <c r="C12" s="99">
        <v>289</v>
      </c>
      <c r="D12" s="132">
        <v>1.0589571653658715E-2</v>
      </c>
      <c r="E12" s="97">
        <v>30</v>
      </c>
      <c r="F12" s="132">
        <v>1.0992634934593821E-3</v>
      </c>
      <c r="G12" s="99">
        <v>14352</v>
      </c>
      <c r="H12" s="132">
        <v>0.52588765527096848</v>
      </c>
      <c r="I12" s="97">
        <v>12939</v>
      </c>
      <c r="J12" s="132">
        <v>0.47411234472903158</v>
      </c>
      <c r="K12" s="104">
        <v>26090</v>
      </c>
      <c r="L12" s="132">
        <v>0.95599281814517612</v>
      </c>
      <c r="M12" s="100">
        <v>1201</v>
      </c>
      <c r="N12" s="132">
        <v>4.4007181854823933E-2</v>
      </c>
      <c r="O12" s="118" t="s">
        <v>30</v>
      </c>
      <c r="P12" s="119" t="s">
        <v>30</v>
      </c>
      <c r="R12" s="38"/>
      <c r="S12" s="7"/>
    </row>
    <row r="13" spans="1:19" s="6" customFormat="1" ht="17.25" customHeight="1" x14ac:dyDescent="0.25">
      <c r="A13" s="101" t="s">
        <v>14</v>
      </c>
      <c r="B13" s="32">
        <v>79657</v>
      </c>
      <c r="C13" s="99">
        <v>886</v>
      </c>
      <c r="D13" s="132">
        <v>1.1122688527059769E-2</v>
      </c>
      <c r="E13" s="97">
        <v>390</v>
      </c>
      <c r="F13" s="132">
        <v>4.8959915638299208E-3</v>
      </c>
      <c r="G13" s="99">
        <v>42366</v>
      </c>
      <c r="H13" s="132">
        <v>0.53185532972620109</v>
      </c>
      <c r="I13" s="97">
        <v>37291</v>
      </c>
      <c r="J13" s="132">
        <v>0.46814467027379891</v>
      </c>
      <c r="K13" s="104">
        <v>77219</v>
      </c>
      <c r="L13" s="132">
        <v>0.96939377581380171</v>
      </c>
      <c r="M13" s="100">
        <v>2438</v>
      </c>
      <c r="N13" s="132">
        <v>3.0606224186198325E-2</v>
      </c>
      <c r="O13" s="118" t="s">
        <v>30</v>
      </c>
      <c r="P13" s="119" t="s">
        <v>30</v>
      </c>
      <c r="R13" s="38"/>
      <c r="S13" s="7"/>
    </row>
    <row r="14" spans="1:19" s="6" customFormat="1" ht="17.25" customHeight="1" x14ac:dyDescent="0.25">
      <c r="A14" s="101" t="s">
        <v>15</v>
      </c>
      <c r="B14" s="32">
        <v>44966</v>
      </c>
      <c r="C14" s="99">
        <v>361</v>
      </c>
      <c r="D14" s="132">
        <v>8.028288039852333E-3</v>
      </c>
      <c r="E14" s="97">
        <v>386</v>
      </c>
      <c r="F14" s="132">
        <v>8.5842636658808886E-3</v>
      </c>
      <c r="G14" s="99">
        <v>24002</v>
      </c>
      <c r="H14" s="132">
        <v>0.53378107903749494</v>
      </c>
      <c r="I14" s="97">
        <v>20964</v>
      </c>
      <c r="J14" s="132">
        <v>0.466218920962505</v>
      </c>
      <c r="K14" s="104">
        <v>43662</v>
      </c>
      <c r="L14" s="132">
        <v>0.97100031134635056</v>
      </c>
      <c r="M14" s="100">
        <v>1304</v>
      </c>
      <c r="N14" s="132">
        <v>2.8999688653649425E-2</v>
      </c>
      <c r="O14" s="118" t="s">
        <v>30</v>
      </c>
      <c r="P14" s="119" t="s">
        <v>30</v>
      </c>
      <c r="R14" s="38"/>
      <c r="S14" s="7"/>
    </row>
    <row r="15" spans="1:19" s="6" customFormat="1" ht="17.25" customHeight="1" x14ac:dyDescent="0.25">
      <c r="A15" s="101" t="s">
        <v>16</v>
      </c>
      <c r="B15" s="32">
        <v>53508</v>
      </c>
      <c r="C15" s="99">
        <v>277</v>
      </c>
      <c r="D15" s="132">
        <v>5.176795993122524E-3</v>
      </c>
      <c r="E15" s="97">
        <v>652</v>
      </c>
      <c r="F15" s="132">
        <v>1.2185093817746878E-2</v>
      </c>
      <c r="G15" s="99">
        <v>28711</v>
      </c>
      <c r="H15" s="132">
        <v>0.53657397024743958</v>
      </c>
      <c r="I15" s="97">
        <v>24797</v>
      </c>
      <c r="J15" s="132">
        <v>0.46342602975256036</v>
      </c>
      <c r="K15" s="104">
        <v>51513</v>
      </c>
      <c r="L15" s="132">
        <v>0.96271585557299844</v>
      </c>
      <c r="M15" s="100">
        <v>1995</v>
      </c>
      <c r="N15" s="132">
        <v>3.7284144427001571E-2</v>
      </c>
      <c r="O15" s="118" t="s">
        <v>30</v>
      </c>
      <c r="P15" s="119" t="s">
        <v>30</v>
      </c>
      <c r="R15" s="38"/>
      <c r="S15" s="7"/>
    </row>
    <row r="16" spans="1:19" s="6" customFormat="1" ht="17.25" customHeight="1" x14ac:dyDescent="0.25">
      <c r="A16" s="101" t="s">
        <v>17</v>
      </c>
      <c r="B16" s="32">
        <v>51309</v>
      </c>
      <c r="C16" s="99">
        <v>215</v>
      </c>
      <c r="D16" s="132">
        <v>4.1902979984018394E-3</v>
      </c>
      <c r="E16" s="97">
        <v>265</v>
      </c>
      <c r="F16" s="132">
        <v>5.1647859050069191E-3</v>
      </c>
      <c r="G16" s="99">
        <v>28019</v>
      </c>
      <c r="H16" s="132">
        <v>0.54608353310335422</v>
      </c>
      <c r="I16" s="97">
        <v>23290</v>
      </c>
      <c r="J16" s="132">
        <v>0.45391646689664583</v>
      </c>
      <c r="K16" s="104">
        <v>49451</v>
      </c>
      <c r="L16" s="132">
        <v>0.9637880293905553</v>
      </c>
      <c r="M16" s="100">
        <v>1858</v>
      </c>
      <c r="N16" s="132">
        <v>3.6211970609444734E-2</v>
      </c>
      <c r="O16" s="118" t="s">
        <v>30</v>
      </c>
      <c r="P16" s="119" t="s">
        <v>30</v>
      </c>
      <c r="R16" s="38"/>
      <c r="S16" s="7"/>
    </row>
    <row r="17" spans="1:19" s="6" customFormat="1" ht="17.25" customHeight="1" x14ac:dyDescent="0.25">
      <c r="A17" s="101" t="s">
        <v>18</v>
      </c>
      <c r="B17" s="32">
        <v>49061</v>
      </c>
      <c r="C17" s="99">
        <v>152</v>
      </c>
      <c r="D17" s="132">
        <v>3.0981838935203116E-3</v>
      </c>
      <c r="E17" s="97">
        <v>126</v>
      </c>
      <c r="F17" s="132">
        <v>2.5682313854181529E-3</v>
      </c>
      <c r="G17" s="99">
        <v>26718</v>
      </c>
      <c r="H17" s="132">
        <v>0.54458735044128737</v>
      </c>
      <c r="I17" s="97">
        <v>22343</v>
      </c>
      <c r="J17" s="132">
        <v>0.45541264955871263</v>
      </c>
      <c r="K17" s="104">
        <v>47175</v>
      </c>
      <c r="L17" s="132">
        <v>0.9615580603738203</v>
      </c>
      <c r="M17" s="100">
        <v>1886</v>
      </c>
      <c r="N17" s="132">
        <v>3.8441939626179651E-2</v>
      </c>
      <c r="O17" s="118" t="s">
        <v>30</v>
      </c>
      <c r="P17" s="119" t="s">
        <v>30</v>
      </c>
      <c r="R17" s="38"/>
      <c r="S17" s="7"/>
    </row>
    <row r="18" spans="1:19" s="6" customFormat="1" ht="17.25" customHeight="1" x14ac:dyDescent="0.25">
      <c r="A18" s="101" t="s">
        <v>19</v>
      </c>
      <c r="B18" s="32">
        <v>117668</v>
      </c>
      <c r="C18" s="99">
        <v>793</v>
      </c>
      <c r="D18" s="132">
        <v>6.7393004045279937E-3</v>
      </c>
      <c r="E18" s="97">
        <v>347</v>
      </c>
      <c r="F18" s="132">
        <v>2.9489750824353263E-3</v>
      </c>
      <c r="G18" s="99">
        <v>64879</v>
      </c>
      <c r="H18" s="132">
        <v>0.55137335554271338</v>
      </c>
      <c r="I18" s="97">
        <v>52789</v>
      </c>
      <c r="J18" s="132">
        <v>0.44862664445728662</v>
      </c>
      <c r="K18" s="104">
        <v>112842</v>
      </c>
      <c r="L18" s="132">
        <v>0.95898630043852195</v>
      </c>
      <c r="M18" s="100">
        <v>4749</v>
      </c>
      <c r="N18" s="132">
        <v>4.0359316041744572E-2</v>
      </c>
      <c r="O18" s="100">
        <v>77</v>
      </c>
      <c r="P18" s="135">
        <v>6.5438351973348739E-4</v>
      </c>
      <c r="R18" s="38"/>
      <c r="S18" s="7"/>
    </row>
    <row r="19" spans="1:19" s="6" customFormat="1" ht="17.25" customHeight="1" x14ac:dyDescent="0.25">
      <c r="A19" s="101" t="s">
        <v>20</v>
      </c>
      <c r="B19" s="32">
        <v>59834</v>
      </c>
      <c r="C19" s="99">
        <v>421</v>
      </c>
      <c r="D19" s="132">
        <v>7.0361333021359091E-3</v>
      </c>
      <c r="E19" s="97">
        <v>267</v>
      </c>
      <c r="F19" s="132">
        <v>4.4623458234448639E-3</v>
      </c>
      <c r="G19" s="99">
        <v>32068</v>
      </c>
      <c r="H19" s="132">
        <v>0.53594946017314571</v>
      </c>
      <c r="I19" s="97">
        <v>27766</v>
      </c>
      <c r="J19" s="132">
        <v>0.46405053982685429</v>
      </c>
      <c r="K19" s="104">
        <v>57178</v>
      </c>
      <c r="L19" s="132">
        <v>0.95561052244543232</v>
      </c>
      <c r="M19" s="100">
        <v>2656</v>
      </c>
      <c r="N19" s="132">
        <v>4.4389477554567638E-2</v>
      </c>
      <c r="O19" s="118" t="s">
        <v>30</v>
      </c>
      <c r="P19" s="119" t="s">
        <v>30</v>
      </c>
      <c r="R19" s="38"/>
      <c r="S19" s="7"/>
    </row>
    <row r="20" spans="1:19" s="6" customFormat="1" ht="17.25" customHeight="1" x14ac:dyDescent="0.25">
      <c r="A20" s="101" t="s">
        <v>21</v>
      </c>
      <c r="B20" s="32">
        <v>53921</v>
      </c>
      <c r="C20" s="99">
        <v>613</v>
      </c>
      <c r="D20" s="132">
        <v>1.136848352218987E-2</v>
      </c>
      <c r="E20" s="97">
        <v>939</v>
      </c>
      <c r="F20" s="132">
        <v>1.741436546058122E-2</v>
      </c>
      <c r="G20" s="99">
        <v>28958</v>
      </c>
      <c r="H20" s="132">
        <v>0.53704493611023529</v>
      </c>
      <c r="I20" s="97">
        <v>24963</v>
      </c>
      <c r="J20" s="132">
        <v>0.46295506388976465</v>
      </c>
      <c r="K20" s="104">
        <v>52305</v>
      </c>
      <c r="L20" s="132">
        <v>0.97003022940969197</v>
      </c>
      <c r="M20" s="100">
        <v>1616</v>
      </c>
      <c r="N20" s="132">
        <v>2.9969770590308042E-2</v>
      </c>
      <c r="O20" s="118" t="s">
        <v>30</v>
      </c>
      <c r="P20" s="119" t="s">
        <v>30</v>
      </c>
      <c r="R20" s="38"/>
      <c r="S20" s="7"/>
    </row>
    <row r="21" spans="1:19" s="6" customFormat="1" ht="17.25" customHeight="1" thickBot="1" x14ac:dyDescent="0.3">
      <c r="A21" s="102" t="s">
        <v>22</v>
      </c>
      <c r="B21" s="129">
        <v>109967</v>
      </c>
      <c r="C21" s="18">
        <v>862</v>
      </c>
      <c r="D21" s="133">
        <v>7.8387152509389185E-3</v>
      </c>
      <c r="E21" s="26">
        <v>570</v>
      </c>
      <c r="F21" s="133">
        <v>5.1833731937763151E-3</v>
      </c>
      <c r="G21" s="18">
        <v>59031</v>
      </c>
      <c r="H21" s="133">
        <v>0.53680649649440282</v>
      </c>
      <c r="I21" s="26">
        <v>50936</v>
      </c>
      <c r="J21" s="133">
        <v>0.46319350350559713</v>
      </c>
      <c r="K21" s="19">
        <v>106057</v>
      </c>
      <c r="L21" s="133">
        <v>0.96444387861813086</v>
      </c>
      <c r="M21" s="33">
        <v>3875</v>
      </c>
      <c r="N21" s="133">
        <v>3.5237844080496877E-2</v>
      </c>
      <c r="O21" s="33">
        <v>35</v>
      </c>
      <c r="P21" s="136">
        <v>3.1827730137222985E-4</v>
      </c>
      <c r="R21" s="38"/>
      <c r="S21" s="7"/>
    </row>
    <row r="22" spans="1:19" s="6" customFormat="1" ht="18.75" customHeight="1" x14ac:dyDescent="0.2">
      <c r="A22" s="112" t="s">
        <v>75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9" s="29" customFormat="1" ht="17.25" customHeight="1" x14ac:dyDescent="0.25">
      <c r="A23" s="111" t="s">
        <v>50</v>
      </c>
      <c r="K23" s="13"/>
      <c r="O23"/>
      <c r="P23"/>
    </row>
    <row r="24" spans="1:19" s="29" customFormat="1" ht="17.25" customHeight="1" x14ac:dyDescent="0.25">
      <c r="A24" s="111" t="s">
        <v>51</v>
      </c>
      <c r="O24"/>
      <c r="P24"/>
    </row>
    <row r="25" spans="1:19" s="29" customFormat="1" ht="17.25" customHeight="1" x14ac:dyDescent="0.25">
      <c r="A25" s="113" t="s">
        <v>54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/>
      <c r="P25"/>
    </row>
    <row r="26" spans="1:19" ht="17.25" customHeight="1" x14ac:dyDescent="0.25">
      <c r="A26" s="113" t="s">
        <v>55</v>
      </c>
      <c r="O26"/>
      <c r="P26"/>
    </row>
    <row r="27" spans="1:19" ht="17.25" customHeight="1" x14ac:dyDescent="0.25">
      <c r="A27" s="113" t="s">
        <v>60</v>
      </c>
      <c r="O27"/>
      <c r="P27"/>
    </row>
    <row r="28" spans="1:19" x14ac:dyDescent="0.25">
      <c r="E28" s="20"/>
      <c r="O28"/>
      <c r="P28"/>
    </row>
    <row r="36" ht="30" customHeight="1" x14ac:dyDescent="0.25"/>
  </sheetData>
  <mergeCells count="12">
    <mergeCell ref="C3:F3"/>
    <mergeCell ref="C4:D5"/>
    <mergeCell ref="E4:F5"/>
    <mergeCell ref="K4:L5"/>
    <mergeCell ref="A3:A6"/>
    <mergeCell ref="B3:B5"/>
    <mergeCell ref="G3:J3"/>
    <mergeCell ref="K3:P3"/>
    <mergeCell ref="G4:H5"/>
    <mergeCell ref="I4:J5"/>
    <mergeCell ref="M4:N5"/>
    <mergeCell ref="O4:P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zoomScaleNormal="100" workbookViewId="0">
      <selection sqref="A1:O1"/>
    </sheetView>
  </sheetViews>
  <sheetFormatPr defaultColWidth="9.140625" defaultRowHeight="15" x14ac:dyDescent="0.25"/>
  <cols>
    <col min="1" max="1" width="12.85546875" style="23" customWidth="1"/>
    <col min="2" max="2" width="5.7109375" style="23" customWidth="1"/>
    <col min="3" max="15" width="8.5703125" style="23" customWidth="1"/>
    <col min="16" max="16" width="7.5703125" style="23" customWidth="1"/>
    <col min="17" max="16384" width="9.140625" style="23"/>
  </cols>
  <sheetData>
    <row r="1" spans="1:21" s="21" customFormat="1" ht="27" customHeight="1" x14ac:dyDescent="0.2">
      <c r="A1" s="193" t="s">
        <v>82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50"/>
    </row>
    <row r="2" spans="1:21" s="22" customFormat="1" ht="17.25" customHeight="1" thickBot="1" x14ac:dyDescent="0.3">
      <c r="A2" s="39" t="s">
        <v>39</v>
      </c>
      <c r="C2" s="116"/>
      <c r="D2" s="116"/>
      <c r="E2" s="116"/>
      <c r="F2" s="116"/>
    </row>
    <row r="3" spans="1:21" ht="17.25" customHeight="1" x14ac:dyDescent="0.25">
      <c r="A3" s="179" t="s">
        <v>41</v>
      </c>
      <c r="B3" s="200"/>
      <c r="C3" s="169" t="s">
        <v>48</v>
      </c>
      <c r="D3" s="170"/>
      <c r="E3" s="170"/>
      <c r="F3" s="170"/>
      <c r="G3" s="170"/>
      <c r="H3" s="170"/>
      <c r="I3" s="170"/>
      <c r="J3" s="171"/>
      <c r="K3" s="209" t="s">
        <v>61</v>
      </c>
      <c r="L3" s="210"/>
      <c r="M3" s="210"/>
      <c r="N3" s="210"/>
      <c r="O3" s="211"/>
    </row>
    <row r="4" spans="1:21" ht="17.25" customHeight="1" x14ac:dyDescent="0.25">
      <c r="A4" s="201"/>
      <c r="B4" s="202"/>
      <c r="C4" s="172" t="s">
        <v>26</v>
      </c>
      <c r="D4" s="198" t="s">
        <v>32</v>
      </c>
      <c r="E4" s="199"/>
      <c r="F4" s="212" t="s">
        <v>33</v>
      </c>
      <c r="G4" s="213"/>
      <c r="H4" s="213"/>
      <c r="I4" s="213"/>
      <c r="J4" s="214"/>
      <c r="K4" s="172" t="s">
        <v>26</v>
      </c>
      <c r="L4" s="198" t="s">
        <v>32</v>
      </c>
      <c r="M4" s="199"/>
      <c r="N4" s="198" t="s">
        <v>33</v>
      </c>
      <c r="O4" s="208"/>
    </row>
    <row r="5" spans="1:21" ht="17.25" customHeight="1" x14ac:dyDescent="0.25">
      <c r="A5" s="201"/>
      <c r="B5" s="202"/>
      <c r="C5" s="186"/>
      <c r="D5" s="205" t="s">
        <v>2</v>
      </c>
      <c r="E5" s="205" t="s">
        <v>28</v>
      </c>
      <c r="F5" s="198" t="s">
        <v>45</v>
      </c>
      <c r="G5" s="207"/>
      <c r="H5" s="199"/>
      <c r="I5" s="194" t="s">
        <v>46</v>
      </c>
      <c r="J5" s="196" t="s">
        <v>47</v>
      </c>
      <c r="K5" s="186"/>
      <c r="L5" s="205" t="s">
        <v>2</v>
      </c>
      <c r="M5" s="205" t="s">
        <v>28</v>
      </c>
      <c r="N5" s="194" t="s">
        <v>46</v>
      </c>
      <c r="O5" s="196" t="s">
        <v>49</v>
      </c>
    </row>
    <row r="6" spans="1:21" ht="17.25" customHeight="1" thickBot="1" x14ac:dyDescent="0.3">
      <c r="A6" s="203"/>
      <c r="B6" s="204"/>
      <c r="C6" s="187"/>
      <c r="D6" s="206"/>
      <c r="E6" s="206"/>
      <c r="F6" s="94" t="s">
        <v>1</v>
      </c>
      <c r="G6" s="117" t="s">
        <v>2</v>
      </c>
      <c r="H6" s="117" t="s">
        <v>28</v>
      </c>
      <c r="I6" s="195"/>
      <c r="J6" s="197"/>
      <c r="K6" s="187"/>
      <c r="L6" s="206"/>
      <c r="M6" s="206"/>
      <c r="N6" s="195"/>
      <c r="O6" s="197"/>
    </row>
    <row r="7" spans="1:21" s="6" customFormat="1" ht="17.25" customHeight="1" x14ac:dyDescent="0.25">
      <c r="A7" s="146" t="s">
        <v>3</v>
      </c>
      <c r="B7" s="147"/>
      <c r="C7" s="99">
        <v>110392</v>
      </c>
      <c r="D7" s="105">
        <v>52674</v>
      </c>
      <c r="E7" s="105">
        <v>57718</v>
      </c>
      <c r="F7" s="105">
        <v>670</v>
      </c>
      <c r="G7" s="105">
        <v>393</v>
      </c>
      <c r="H7" s="105">
        <v>277</v>
      </c>
      <c r="I7" s="105">
        <v>86883</v>
      </c>
      <c r="J7" s="25">
        <v>22839</v>
      </c>
      <c r="K7" s="99">
        <v>16139</v>
      </c>
      <c r="L7" s="105">
        <v>5222</v>
      </c>
      <c r="M7" s="105">
        <v>10917</v>
      </c>
      <c r="N7" s="105">
        <v>16011</v>
      </c>
      <c r="O7" s="98">
        <v>128</v>
      </c>
      <c r="Q7" s="7"/>
      <c r="R7" s="7"/>
      <c r="S7" s="7"/>
      <c r="T7" s="7"/>
      <c r="U7" s="7"/>
    </row>
    <row r="8" spans="1:21" s="6" customFormat="1" ht="17.25" customHeight="1" x14ac:dyDescent="0.25">
      <c r="A8" s="146" t="s">
        <v>4</v>
      </c>
      <c r="B8" s="147"/>
      <c r="C8" s="99">
        <v>116376</v>
      </c>
      <c r="D8" s="105">
        <v>55948</v>
      </c>
      <c r="E8" s="105">
        <v>60428</v>
      </c>
      <c r="F8" s="105">
        <v>486</v>
      </c>
      <c r="G8" s="105">
        <v>310</v>
      </c>
      <c r="H8" s="105">
        <v>176</v>
      </c>
      <c r="I8" s="105">
        <v>94783</v>
      </c>
      <c r="J8" s="25">
        <v>21107</v>
      </c>
      <c r="K8" s="99">
        <v>16672</v>
      </c>
      <c r="L8" s="105">
        <v>5510</v>
      </c>
      <c r="M8" s="105">
        <v>11162</v>
      </c>
      <c r="N8" s="105">
        <v>16602</v>
      </c>
      <c r="O8" s="98">
        <v>70</v>
      </c>
      <c r="Q8" s="7"/>
      <c r="R8" s="7"/>
      <c r="S8" s="7"/>
      <c r="T8" s="7"/>
      <c r="U8" s="7"/>
    </row>
    <row r="9" spans="1:21" s="6" customFormat="1" ht="17.25" customHeight="1" x14ac:dyDescent="0.25">
      <c r="A9" s="146" t="s">
        <v>5</v>
      </c>
      <c r="B9" s="147"/>
      <c r="C9" s="99">
        <v>124847</v>
      </c>
      <c r="D9" s="105">
        <v>60176</v>
      </c>
      <c r="E9" s="105">
        <v>64671</v>
      </c>
      <c r="F9" s="105">
        <v>621</v>
      </c>
      <c r="G9" s="105">
        <v>379</v>
      </c>
      <c r="H9" s="105">
        <v>242</v>
      </c>
      <c r="I9" s="105">
        <v>102158</v>
      </c>
      <c r="J9" s="25">
        <v>22068</v>
      </c>
      <c r="K9" s="99">
        <v>16672</v>
      </c>
      <c r="L9" s="105">
        <v>5414</v>
      </c>
      <c r="M9" s="105">
        <v>11258</v>
      </c>
      <c r="N9" s="105">
        <v>16635</v>
      </c>
      <c r="O9" s="98">
        <v>37</v>
      </c>
      <c r="Q9" s="7"/>
      <c r="R9" s="7"/>
      <c r="S9" s="7"/>
      <c r="T9" s="7"/>
      <c r="U9" s="7"/>
    </row>
    <row r="10" spans="1:21" s="6" customFormat="1" ht="17.25" customHeight="1" x14ac:dyDescent="0.25">
      <c r="A10" s="146" t="s">
        <v>6</v>
      </c>
      <c r="B10" s="147"/>
      <c r="C10" s="99">
        <v>125454</v>
      </c>
      <c r="D10" s="105">
        <v>60042</v>
      </c>
      <c r="E10" s="105">
        <v>65412</v>
      </c>
      <c r="F10" s="105">
        <v>489</v>
      </c>
      <c r="G10" s="105">
        <v>292</v>
      </c>
      <c r="H10" s="105">
        <v>197</v>
      </c>
      <c r="I10" s="105">
        <v>101653</v>
      </c>
      <c r="J10" s="25">
        <v>23312</v>
      </c>
      <c r="K10" s="99">
        <v>17013</v>
      </c>
      <c r="L10" s="105">
        <v>5647</v>
      </c>
      <c r="M10" s="105">
        <v>11366</v>
      </c>
      <c r="N10" s="105">
        <v>16987</v>
      </c>
      <c r="O10" s="98">
        <v>26</v>
      </c>
      <c r="Q10" s="7"/>
      <c r="R10" s="7"/>
      <c r="S10" s="7"/>
      <c r="T10" s="7"/>
      <c r="U10" s="7"/>
    </row>
    <row r="11" spans="1:21" s="6" customFormat="1" ht="17.25" customHeight="1" x14ac:dyDescent="0.25">
      <c r="A11" s="146" t="s">
        <v>7</v>
      </c>
      <c r="B11" s="147"/>
      <c r="C11" s="99">
        <v>126669</v>
      </c>
      <c r="D11" s="105">
        <v>60538</v>
      </c>
      <c r="E11" s="105">
        <v>66131</v>
      </c>
      <c r="F11" s="105">
        <v>444</v>
      </c>
      <c r="G11" s="105">
        <v>271</v>
      </c>
      <c r="H11" s="105">
        <v>173</v>
      </c>
      <c r="I11" s="105">
        <v>101870</v>
      </c>
      <c r="J11" s="25">
        <v>24355</v>
      </c>
      <c r="K11" s="99">
        <v>16629</v>
      </c>
      <c r="L11" s="105">
        <v>5406</v>
      </c>
      <c r="M11" s="105">
        <v>11223</v>
      </c>
      <c r="N11" s="105">
        <v>16592</v>
      </c>
      <c r="O11" s="98">
        <v>37</v>
      </c>
      <c r="Q11" s="7"/>
      <c r="R11" s="7"/>
      <c r="S11" s="7"/>
      <c r="T11" s="7"/>
      <c r="U11" s="7"/>
    </row>
    <row r="12" spans="1:21" s="6" customFormat="1" ht="17.25" customHeight="1" x14ac:dyDescent="0.25">
      <c r="A12" s="146" t="s">
        <v>27</v>
      </c>
      <c r="B12" s="147"/>
      <c r="C12" s="99">
        <v>115338</v>
      </c>
      <c r="D12" s="105">
        <v>55672</v>
      </c>
      <c r="E12" s="105">
        <v>59666</v>
      </c>
      <c r="F12" s="105">
        <v>780</v>
      </c>
      <c r="G12" s="105">
        <v>519</v>
      </c>
      <c r="H12" s="105">
        <v>261</v>
      </c>
      <c r="I12" s="105">
        <v>90396</v>
      </c>
      <c r="J12" s="25">
        <v>24162</v>
      </c>
      <c r="K12" s="99">
        <v>23117</v>
      </c>
      <c r="L12" s="105">
        <v>7678</v>
      </c>
      <c r="M12" s="105">
        <v>15439</v>
      </c>
      <c r="N12" s="105">
        <v>23098</v>
      </c>
      <c r="O12" s="98">
        <v>19</v>
      </c>
      <c r="Q12" s="7"/>
      <c r="R12" s="7"/>
      <c r="S12" s="7"/>
      <c r="T12" s="7"/>
      <c r="U12" s="7"/>
    </row>
    <row r="13" spans="1:21" s="6" customFormat="1" ht="17.25" customHeight="1" x14ac:dyDescent="0.25">
      <c r="A13" s="146" t="s">
        <v>35</v>
      </c>
      <c r="B13" s="147"/>
      <c r="C13" s="99">
        <v>112184</v>
      </c>
      <c r="D13" s="105">
        <v>54096</v>
      </c>
      <c r="E13" s="105">
        <v>58088</v>
      </c>
      <c r="F13" s="105">
        <v>666</v>
      </c>
      <c r="G13" s="105">
        <v>456</v>
      </c>
      <c r="H13" s="105">
        <v>210</v>
      </c>
      <c r="I13" s="105">
        <v>86960</v>
      </c>
      <c r="J13" s="25">
        <v>24558</v>
      </c>
      <c r="K13" s="99">
        <v>22980</v>
      </c>
      <c r="L13" s="105">
        <v>7823</v>
      </c>
      <c r="M13" s="105">
        <v>15157</v>
      </c>
      <c r="N13" s="105">
        <v>22959</v>
      </c>
      <c r="O13" s="98">
        <v>21</v>
      </c>
      <c r="Q13" s="7"/>
      <c r="R13" s="7"/>
      <c r="S13" s="7"/>
      <c r="T13" s="7"/>
      <c r="U13" s="7"/>
    </row>
    <row r="14" spans="1:21" s="6" customFormat="1" ht="17.25" customHeight="1" x14ac:dyDescent="0.25">
      <c r="A14" s="146" t="s">
        <v>62</v>
      </c>
      <c r="B14" s="147"/>
      <c r="C14" s="99">
        <v>111078</v>
      </c>
      <c r="D14" s="105">
        <v>53791</v>
      </c>
      <c r="E14" s="105">
        <v>57287</v>
      </c>
      <c r="F14" s="105">
        <v>554</v>
      </c>
      <c r="G14" s="105">
        <v>378</v>
      </c>
      <c r="H14" s="105">
        <v>176</v>
      </c>
      <c r="I14" s="105">
        <v>86047</v>
      </c>
      <c r="J14" s="25">
        <v>24477</v>
      </c>
      <c r="K14" s="99">
        <v>24293</v>
      </c>
      <c r="L14" s="105">
        <v>8316</v>
      </c>
      <c r="M14" s="105">
        <v>15977</v>
      </c>
      <c r="N14" s="105">
        <v>24277</v>
      </c>
      <c r="O14" s="98">
        <v>16</v>
      </c>
      <c r="Q14" s="7"/>
      <c r="R14" s="7"/>
      <c r="S14" s="7"/>
      <c r="T14" s="7"/>
      <c r="U14" s="7"/>
    </row>
    <row r="15" spans="1:21" s="6" customFormat="1" ht="17.25" customHeight="1" x14ac:dyDescent="0.25">
      <c r="A15" s="146" t="s">
        <v>71</v>
      </c>
      <c r="B15" s="147"/>
      <c r="C15" s="99">
        <v>112970</v>
      </c>
      <c r="D15" s="105">
        <v>54475</v>
      </c>
      <c r="E15" s="105">
        <v>58495</v>
      </c>
      <c r="F15" s="105">
        <v>558</v>
      </c>
      <c r="G15" s="105">
        <v>385</v>
      </c>
      <c r="H15" s="105">
        <v>173</v>
      </c>
      <c r="I15" s="105">
        <v>86863</v>
      </c>
      <c r="J15" s="25">
        <v>25549</v>
      </c>
      <c r="K15" s="99">
        <v>23144</v>
      </c>
      <c r="L15" s="105">
        <v>7951</v>
      </c>
      <c r="M15" s="105">
        <v>15193</v>
      </c>
      <c r="N15" s="105">
        <v>23130</v>
      </c>
      <c r="O15" s="98">
        <v>14</v>
      </c>
      <c r="Q15" s="7"/>
      <c r="R15" s="7"/>
      <c r="S15" s="7"/>
      <c r="T15" s="7"/>
      <c r="U15" s="7"/>
    </row>
    <row r="16" spans="1:21" s="6" customFormat="1" ht="17.25" customHeight="1" x14ac:dyDescent="0.25">
      <c r="A16" s="146" t="s">
        <v>73</v>
      </c>
      <c r="B16" s="147"/>
      <c r="C16" s="99">
        <v>112359</v>
      </c>
      <c r="D16" s="105">
        <v>54268</v>
      </c>
      <c r="E16" s="105">
        <v>58091</v>
      </c>
      <c r="F16" s="105">
        <v>643</v>
      </c>
      <c r="G16" s="105">
        <v>425</v>
      </c>
      <c r="H16" s="105">
        <v>218</v>
      </c>
      <c r="I16" s="105">
        <v>86188</v>
      </c>
      <c r="J16" s="25">
        <v>25528</v>
      </c>
      <c r="K16" s="99">
        <v>26162</v>
      </c>
      <c r="L16" s="105">
        <v>9111</v>
      </c>
      <c r="M16" s="105">
        <v>17051</v>
      </c>
      <c r="N16" s="105">
        <v>26144</v>
      </c>
      <c r="O16" s="98">
        <v>18</v>
      </c>
      <c r="Q16" s="20"/>
      <c r="R16" s="7"/>
      <c r="S16" s="7"/>
      <c r="T16" s="7"/>
      <c r="U16" s="7"/>
    </row>
    <row r="17" spans="1:21" s="6" customFormat="1" ht="17.25" customHeight="1" thickBot="1" x14ac:dyDescent="0.3">
      <c r="A17" s="146" t="s">
        <v>79</v>
      </c>
      <c r="B17" s="147"/>
      <c r="C17" s="18">
        <v>118151</v>
      </c>
      <c r="D17" s="27">
        <v>56821</v>
      </c>
      <c r="E17" s="27">
        <v>61330</v>
      </c>
      <c r="F17" s="27">
        <v>684</v>
      </c>
      <c r="G17" s="27">
        <v>460</v>
      </c>
      <c r="H17" s="27">
        <v>224</v>
      </c>
      <c r="I17" s="27">
        <v>89461</v>
      </c>
      <c r="J17" s="35">
        <v>28006</v>
      </c>
      <c r="K17" s="18">
        <v>25609</v>
      </c>
      <c r="L17" s="27">
        <v>8820</v>
      </c>
      <c r="M17" s="27">
        <v>16789</v>
      </c>
      <c r="N17" s="27">
        <v>25597</v>
      </c>
      <c r="O17" s="34">
        <v>12</v>
      </c>
      <c r="Q17" s="7"/>
      <c r="R17" s="7"/>
      <c r="S17" s="7"/>
      <c r="T17" s="7"/>
      <c r="U17" s="7"/>
    </row>
    <row r="18" spans="1:21" s="6" customFormat="1" ht="17.25" customHeight="1" x14ac:dyDescent="0.25">
      <c r="A18" s="166" t="s">
        <v>76</v>
      </c>
      <c r="B18" s="54" t="s">
        <v>37</v>
      </c>
      <c r="C18" s="58">
        <f t="shared" ref="C18:O18" si="0">C17-C16</f>
        <v>5792</v>
      </c>
      <c r="D18" s="59">
        <f t="shared" si="0"/>
        <v>2553</v>
      </c>
      <c r="E18" s="59">
        <f t="shared" si="0"/>
        <v>3239</v>
      </c>
      <c r="F18" s="59">
        <f t="shared" si="0"/>
        <v>41</v>
      </c>
      <c r="G18" s="59">
        <f t="shared" si="0"/>
        <v>35</v>
      </c>
      <c r="H18" s="59">
        <f t="shared" si="0"/>
        <v>6</v>
      </c>
      <c r="I18" s="59">
        <f t="shared" si="0"/>
        <v>3273</v>
      </c>
      <c r="J18" s="60">
        <f t="shared" si="0"/>
        <v>2478</v>
      </c>
      <c r="K18" s="58">
        <f t="shared" si="0"/>
        <v>-553</v>
      </c>
      <c r="L18" s="59">
        <f t="shared" si="0"/>
        <v>-291</v>
      </c>
      <c r="M18" s="59">
        <f t="shared" si="0"/>
        <v>-262</v>
      </c>
      <c r="N18" s="59">
        <f>N17-N16</f>
        <v>-547</v>
      </c>
      <c r="O18" s="60">
        <f t="shared" si="0"/>
        <v>-6</v>
      </c>
    </row>
    <row r="19" spans="1:21" s="6" customFormat="1" ht="17.25" customHeight="1" x14ac:dyDescent="0.25">
      <c r="A19" s="144"/>
      <c r="B19" s="61" t="s">
        <v>38</v>
      </c>
      <c r="C19" s="63">
        <f>C17/C16-1</f>
        <v>5.1549052590357691E-2</v>
      </c>
      <c r="D19" s="64">
        <f t="shared" ref="D19:O19" si="1">D17/D16-1</f>
        <v>4.7044298665880335E-2</v>
      </c>
      <c r="E19" s="64">
        <f t="shared" si="1"/>
        <v>5.5757346232635063E-2</v>
      </c>
      <c r="F19" s="64">
        <f t="shared" si="1"/>
        <v>6.3763608087091805E-2</v>
      </c>
      <c r="G19" s="64">
        <f t="shared" si="1"/>
        <v>8.2352941176470518E-2</v>
      </c>
      <c r="H19" s="64">
        <f t="shared" si="1"/>
        <v>2.7522935779816571E-2</v>
      </c>
      <c r="I19" s="64">
        <f t="shared" si="1"/>
        <v>3.7975124147213046E-2</v>
      </c>
      <c r="J19" s="65">
        <f t="shared" si="1"/>
        <v>9.70698840488875E-2</v>
      </c>
      <c r="K19" s="63">
        <f t="shared" si="1"/>
        <v>-2.1137527711948656E-2</v>
      </c>
      <c r="L19" s="64">
        <f t="shared" si="1"/>
        <v>-3.1939413895291424E-2</v>
      </c>
      <c r="M19" s="64">
        <f t="shared" si="1"/>
        <v>-1.5365667702774033E-2</v>
      </c>
      <c r="N19" s="64">
        <f t="shared" si="1"/>
        <v>-2.0922582619338992E-2</v>
      </c>
      <c r="O19" s="65">
        <f t="shared" si="1"/>
        <v>-0.33333333333333337</v>
      </c>
    </row>
    <row r="20" spans="1:21" s="6" customFormat="1" ht="17.25" customHeight="1" x14ac:dyDescent="0.25">
      <c r="A20" s="143" t="s">
        <v>77</v>
      </c>
      <c r="B20" s="66" t="s">
        <v>37</v>
      </c>
      <c r="C20" s="68">
        <f>C17-C12</f>
        <v>2813</v>
      </c>
      <c r="D20" s="69">
        <f t="shared" ref="D20:O20" si="2">D17-D12</f>
        <v>1149</v>
      </c>
      <c r="E20" s="69">
        <f t="shared" si="2"/>
        <v>1664</v>
      </c>
      <c r="F20" s="69">
        <f t="shared" si="2"/>
        <v>-96</v>
      </c>
      <c r="G20" s="69">
        <f t="shared" si="2"/>
        <v>-59</v>
      </c>
      <c r="H20" s="69">
        <f t="shared" si="2"/>
        <v>-37</v>
      </c>
      <c r="I20" s="69">
        <f t="shared" si="2"/>
        <v>-935</v>
      </c>
      <c r="J20" s="70">
        <f t="shared" si="2"/>
        <v>3844</v>
      </c>
      <c r="K20" s="68">
        <f t="shared" si="2"/>
        <v>2492</v>
      </c>
      <c r="L20" s="69">
        <f t="shared" si="2"/>
        <v>1142</v>
      </c>
      <c r="M20" s="69">
        <f t="shared" si="2"/>
        <v>1350</v>
      </c>
      <c r="N20" s="69">
        <f>N17-N12</f>
        <v>2499</v>
      </c>
      <c r="O20" s="70">
        <f t="shared" si="2"/>
        <v>-7</v>
      </c>
    </row>
    <row r="21" spans="1:21" s="6" customFormat="1" ht="17.25" customHeight="1" x14ac:dyDescent="0.25">
      <c r="A21" s="144"/>
      <c r="B21" s="61" t="s">
        <v>38</v>
      </c>
      <c r="C21" s="63">
        <f>C17/C12-1</f>
        <v>2.4389186564705456E-2</v>
      </c>
      <c r="D21" s="64">
        <f t="shared" ref="D21:O21" si="3">D17/D12-1</f>
        <v>2.0638741198448107E-2</v>
      </c>
      <c r="E21" s="64">
        <f t="shared" si="3"/>
        <v>2.7888579760667609E-2</v>
      </c>
      <c r="F21" s="64">
        <f t="shared" si="3"/>
        <v>-0.12307692307692308</v>
      </c>
      <c r="G21" s="64">
        <f t="shared" si="3"/>
        <v>-0.11368015414258192</v>
      </c>
      <c r="H21" s="64">
        <f t="shared" si="3"/>
        <v>-0.14176245210727967</v>
      </c>
      <c r="I21" s="64">
        <f t="shared" si="3"/>
        <v>-1.0343378025576389E-2</v>
      </c>
      <c r="J21" s="65">
        <f t="shared" si="3"/>
        <v>0.15909279033192614</v>
      </c>
      <c r="K21" s="63">
        <f t="shared" si="3"/>
        <v>0.10779945494657617</v>
      </c>
      <c r="L21" s="64">
        <f t="shared" si="3"/>
        <v>0.14873665016931503</v>
      </c>
      <c r="M21" s="64">
        <f t="shared" si="3"/>
        <v>8.7440896431115966E-2</v>
      </c>
      <c r="N21" s="64">
        <f t="shared" si="3"/>
        <v>0.10819118538401584</v>
      </c>
      <c r="O21" s="65">
        <f t="shared" si="3"/>
        <v>-0.36842105263157898</v>
      </c>
    </row>
    <row r="22" spans="1:21" s="6" customFormat="1" ht="17.25" customHeight="1" x14ac:dyDescent="0.25">
      <c r="A22" s="143" t="s">
        <v>78</v>
      </c>
      <c r="B22" s="66" t="s">
        <v>37</v>
      </c>
      <c r="C22" s="68">
        <f>C17-C7</f>
        <v>7759</v>
      </c>
      <c r="D22" s="69">
        <f t="shared" ref="D22:M22" si="4">D17-D7</f>
        <v>4147</v>
      </c>
      <c r="E22" s="69">
        <f t="shared" si="4"/>
        <v>3612</v>
      </c>
      <c r="F22" s="69">
        <f t="shared" si="4"/>
        <v>14</v>
      </c>
      <c r="G22" s="69">
        <f t="shared" si="4"/>
        <v>67</v>
      </c>
      <c r="H22" s="69">
        <f t="shared" si="4"/>
        <v>-53</v>
      </c>
      <c r="I22" s="69">
        <f t="shared" si="4"/>
        <v>2578</v>
      </c>
      <c r="J22" s="70">
        <f t="shared" si="4"/>
        <v>5167</v>
      </c>
      <c r="K22" s="68">
        <f t="shared" si="4"/>
        <v>9470</v>
      </c>
      <c r="L22" s="69">
        <f t="shared" si="4"/>
        <v>3598</v>
      </c>
      <c r="M22" s="69">
        <f t="shared" si="4"/>
        <v>5872</v>
      </c>
      <c r="N22" s="69">
        <f>N17-N7</f>
        <v>9586</v>
      </c>
      <c r="O22" s="69">
        <f>O17-O7</f>
        <v>-116</v>
      </c>
    </row>
    <row r="23" spans="1:21" s="6" customFormat="1" ht="17.25" customHeight="1" thickBot="1" x14ac:dyDescent="0.3">
      <c r="A23" s="145"/>
      <c r="B23" s="71" t="s">
        <v>38</v>
      </c>
      <c r="C23" s="73">
        <f>C17/C7-1</f>
        <v>7.0285890281904573E-2</v>
      </c>
      <c r="D23" s="74">
        <f t="shared" ref="D23:M23" si="5">D17/D7-1</f>
        <v>7.8729543987545947E-2</v>
      </c>
      <c r="E23" s="74">
        <f t="shared" si="5"/>
        <v>6.2580130981669591E-2</v>
      </c>
      <c r="F23" s="74">
        <f t="shared" si="5"/>
        <v>2.0895522388059806E-2</v>
      </c>
      <c r="G23" s="74">
        <f t="shared" si="5"/>
        <v>0.17048346055979646</v>
      </c>
      <c r="H23" s="74">
        <f t="shared" si="5"/>
        <v>-0.19133574007220222</v>
      </c>
      <c r="I23" s="74">
        <f t="shared" si="5"/>
        <v>2.967208775019281E-2</v>
      </c>
      <c r="J23" s="75">
        <f t="shared" si="5"/>
        <v>0.22623582468584447</v>
      </c>
      <c r="K23" s="73">
        <f t="shared" si="5"/>
        <v>0.58677737158436094</v>
      </c>
      <c r="L23" s="74">
        <f t="shared" si="5"/>
        <v>0.68900804289544237</v>
      </c>
      <c r="M23" s="74">
        <f t="shared" si="5"/>
        <v>0.53787670605477689</v>
      </c>
      <c r="N23" s="74">
        <f>N17/N7-1</f>
        <v>0.59871338454812317</v>
      </c>
      <c r="O23" s="74">
        <f>O17/O7-1</f>
        <v>-0.90625</v>
      </c>
    </row>
    <row r="25" spans="1:21" x14ac:dyDescent="0.25">
      <c r="C25" s="36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1:21" x14ac:dyDescent="0.25"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</row>
    <row r="27" spans="1:21" x14ac:dyDescent="0.25">
      <c r="C27" s="36"/>
    </row>
    <row r="28" spans="1:21" x14ac:dyDescent="0.25">
      <c r="C28" s="36"/>
    </row>
  </sheetData>
  <mergeCells count="33">
    <mergeCell ref="A20:A21"/>
    <mergeCell ref="F4:J4"/>
    <mergeCell ref="A22:A23"/>
    <mergeCell ref="D4:E4"/>
    <mergeCell ref="A11:B11"/>
    <mergeCell ref="A12:B12"/>
    <mergeCell ref="A13:B13"/>
    <mergeCell ref="A14:B14"/>
    <mergeCell ref="A15:B15"/>
    <mergeCell ref="A16:B16"/>
    <mergeCell ref="A7:B7"/>
    <mergeCell ref="A8:B8"/>
    <mergeCell ref="A9:B9"/>
    <mergeCell ref="A10:B10"/>
    <mergeCell ref="C4:C6"/>
    <mergeCell ref="A17:B17"/>
    <mergeCell ref="A18:A19"/>
    <mergeCell ref="L5:L6"/>
    <mergeCell ref="M5:M6"/>
    <mergeCell ref="N4:O4"/>
    <mergeCell ref="K3:O3"/>
    <mergeCell ref="A1:O1"/>
    <mergeCell ref="N5:N6"/>
    <mergeCell ref="O5:O6"/>
    <mergeCell ref="L4:M4"/>
    <mergeCell ref="K4:K6"/>
    <mergeCell ref="A3:B6"/>
    <mergeCell ref="C3:J3"/>
    <mergeCell ref="D5:D6"/>
    <mergeCell ref="E5:E6"/>
    <mergeCell ref="F5:H5"/>
    <mergeCell ref="I5:I6"/>
    <mergeCell ref="J5:J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9:M19 C23:M23 C22:N22 C18:M18 C21:M21 C20:M20 O20 N21:O21 O18 N19:O19 N18 N20 N23:O23 O22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zoomScaleNormal="100" workbookViewId="0">
      <selection sqref="A1:P1"/>
    </sheetView>
  </sheetViews>
  <sheetFormatPr defaultColWidth="9.140625" defaultRowHeight="15" x14ac:dyDescent="0.25"/>
  <cols>
    <col min="1" max="1" width="17" style="23" customWidth="1"/>
    <col min="2" max="6" width="7.7109375" style="23" customWidth="1"/>
    <col min="7" max="9" width="7" style="23" customWidth="1"/>
    <col min="10" max="16" width="7.7109375" style="23" customWidth="1"/>
    <col min="17" max="16384" width="9.140625" style="23"/>
  </cols>
  <sheetData>
    <row r="1" spans="1:18" s="21" customFormat="1" ht="27" customHeight="1" x14ac:dyDescent="0.2">
      <c r="A1" s="193" t="s">
        <v>83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1:18" s="22" customFormat="1" ht="17.25" customHeight="1" thickBot="1" x14ac:dyDescent="0.3">
      <c r="A2" s="39" t="s">
        <v>39</v>
      </c>
    </row>
    <row r="3" spans="1:18" ht="17.25" customHeight="1" x14ac:dyDescent="0.25">
      <c r="A3" s="185" t="s">
        <v>36</v>
      </c>
      <c r="B3" s="219" t="s">
        <v>48</v>
      </c>
      <c r="C3" s="220"/>
      <c r="D3" s="220"/>
      <c r="E3" s="221"/>
      <c r="F3" s="221"/>
      <c r="G3" s="221"/>
      <c r="H3" s="221"/>
      <c r="I3" s="221"/>
      <c r="J3" s="221"/>
      <c r="K3" s="222"/>
      <c r="L3" s="158" t="s">
        <v>61</v>
      </c>
      <c r="M3" s="188"/>
      <c r="N3" s="188"/>
      <c r="O3" s="188"/>
      <c r="P3" s="189"/>
    </row>
    <row r="4" spans="1:18" ht="17.25" customHeight="1" x14ac:dyDescent="0.25">
      <c r="A4" s="218"/>
      <c r="B4" s="161" t="s">
        <v>26</v>
      </c>
      <c r="C4" s="198" t="s">
        <v>23</v>
      </c>
      <c r="D4" s="199"/>
      <c r="E4" s="164" t="s">
        <v>32</v>
      </c>
      <c r="F4" s="162"/>
      <c r="G4" s="224" t="s">
        <v>33</v>
      </c>
      <c r="H4" s="225"/>
      <c r="I4" s="225"/>
      <c r="J4" s="225"/>
      <c r="K4" s="226"/>
      <c r="L4" s="161" t="s">
        <v>26</v>
      </c>
      <c r="M4" s="164" t="s">
        <v>32</v>
      </c>
      <c r="N4" s="162"/>
      <c r="O4" s="198" t="s">
        <v>33</v>
      </c>
      <c r="P4" s="208"/>
    </row>
    <row r="5" spans="1:18" ht="17.25" customHeight="1" x14ac:dyDescent="0.25">
      <c r="A5" s="218"/>
      <c r="B5" s="163"/>
      <c r="C5" s="194" t="s">
        <v>89</v>
      </c>
      <c r="D5" s="194" t="s">
        <v>56</v>
      </c>
      <c r="E5" s="148" t="s">
        <v>2</v>
      </c>
      <c r="F5" s="148" t="s">
        <v>28</v>
      </c>
      <c r="G5" s="164" t="s">
        <v>45</v>
      </c>
      <c r="H5" s="162"/>
      <c r="I5" s="162"/>
      <c r="J5" s="164" t="s">
        <v>46</v>
      </c>
      <c r="K5" s="215" t="s">
        <v>47</v>
      </c>
      <c r="L5" s="163"/>
      <c r="M5" s="148" t="s">
        <v>2</v>
      </c>
      <c r="N5" s="148" t="s">
        <v>28</v>
      </c>
      <c r="O5" s="164" t="s">
        <v>46</v>
      </c>
      <c r="P5" s="215" t="s">
        <v>49</v>
      </c>
    </row>
    <row r="6" spans="1:18" ht="17.25" customHeight="1" thickBot="1" x14ac:dyDescent="0.3">
      <c r="A6" s="218"/>
      <c r="B6" s="223"/>
      <c r="C6" s="195"/>
      <c r="D6" s="195"/>
      <c r="E6" s="217"/>
      <c r="F6" s="217"/>
      <c r="G6" s="94" t="s">
        <v>1</v>
      </c>
      <c r="H6" s="95" t="s">
        <v>2</v>
      </c>
      <c r="I6" s="95" t="s">
        <v>28</v>
      </c>
      <c r="J6" s="227"/>
      <c r="K6" s="216"/>
      <c r="L6" s="223"/>
      <c r="M6" s="217"/>
      <c r="N6" s="217"/>
      <c r="O6" s="227"/>
      <c r="P6" s="216"/>
    </row>
    <row r="7" spans="1:18" s="6" customFormat="1" ht="17.25" customHeight="1" x14ac:dyDescent="0.2">
      <c r="A7" s="9" t="s">
        <v>8</v>
      </c>
      <c r="B7" s="137">
        <v>118151</v>
      </c>
      <c r="C7" s="138">
        <v>90233</v>
      </c>
      <c r="D7" s="138">
        <v>27918</v>
      </c>
      <c r="E7" s="138">
        <v>56821</v>
      </c>
      <c r="F7" s="138">
        <v>61330</v>
      </c>
      <c r="G7" s="138">
        <v>684</v>
      </c>
      <c r="H7" s="138">
        <v>460</v>
      </c>
      <c r="I7" s="138">
        <v>224</v>
      </c>
      <c r="J7" s="138">
        <v>89461</v>
      </c>
      <c r="K7" s="139">
        <v>28006</v>
      </c>
      <c r="L7" s="137">
        <v>25609</v>
      </c>
      <c r="M7" s="138">
        <v>8820</v>
      </c>
      <c r="N7" s="138">
        <v>16789</v>
      </c>
      <c r="O7" s="126">
        <v>25597</v>
      </c>
      <c r="P7" s="140">
        <v>12</v>
      </c>
      <c r="R7" s="7"/>
    </row>
    <row r="8" spans="1:18" s="6" customFormat="1" ht="17.25" customHeight="1" x14ac:dyDescent="0.25">
      <c r="A8" s="11" t="s">
        <v>9</v>
      </c>
      <c r="B8" s="10">
        <v>15278</v>
      </c>
      <c r="C8" s="17">
        <v>11986</v>
      </c>
      <c r="D8" s="17">
        <v>3292</v>
      </c>
      <c r="E8" s="17">
        <v>7364</v>
      </c>
      <c r="F8" s="17">
        <v>7914</v>
      </c>
      <c r="G8" s="17">
        <v>126</v>
      </c>
      <c r="H8" s="17">
        <v>80</v>
      </c>
      <c r="I8" s="17">
        <v>46</v>
      </c>
      <c r="J8" s="17">
        <v>11845</v>
      </c>
      <c r="K8" s="25">
        <v>3307</v>
      </c>
      <c r="L8" s="10">
        <v>2882</v>
      </c>
      <c r="M8" s="17">
        <v>988</v>
      </c>
      <c r="N8" s="17">
        <v>1894</v>
      </c>
      <c r="O8" s="97">
        <v>2880</v>
      </c>
      <c r="P8" s="24">
        <v>2</v>
      </c>
      <c r="R8" s="7"/>
    </row>
    <row r="9" spans="1:18" s="6" customFormat="1" ht="17.25" customHeight="1" x14ac:dyDescent="0.25">
      <c r="A9" s="11" t="s">
        <v>10</v>
      </c>
      <c r="B9" s="10">
        <v>17699</v>
      </c>
      <c r="C9" s="17">
        <v>13841</v>
      </c>
      <c r="D9" s="17">
        <v>3858</v>
      </c>
      <c r="E9" s="17">
        <v>8550</v>
      </c>
      <c r="F9" s="17">
        <v>9149</v>
      </c>
      <c r="G9" s="17">
        <v>78</v>
      </c>
      <c r="H9" s="17">
        <v>47</v>
      </c>
      <c r="I9" s="17">
        <v>31</v>
      </c>
      <c r="J9" s="17">
        <v>13736</v>
      </c>
      <c r="K9" s="25">
        <v>3885</v>
      </c>
      <c r="L9" s="10">
        <v>3596</v>
      </c>
      <c r="M9" s="17">
        <v>1190</v>
      </c>
      <c r="N9" s="17">
        <v>2406</v>
      </c>
      <c r="O9" s="97">
        <v>3592</v>
      </c>
      <c r="P9" s="24">
        <v>4</v>
      </c>
      <c r="R9" s="7"/>
    </row>
    <row r="10" spans="1:18" s="6" customFormat="1" ht="17.25" customHeight="1" x14ac:dyDescent="0.25">
      <c r="A10" s="11" t="s">
        <v>11</v>
      </c>
      <c r="B10" s="10">
        <v>6865</v>
      </c>
      <c r="C10" s="17">
        <v>5188</v>
      </c>
      <c r="D10" s="17">
        <v>1677</v>
      </c>
      <c r="E10" s="17">
        <v>3260</v>
      </c>
      <c r="F10" s="17">
        <v>3605</v>
      </c>
      <c r="G10" s="17">
        <v>54</v>
      </c>
      <c r="H10" s="17">
        <v>38</v>
      </c>
      <c r="I10" s="17">
        <v>16</v>
      </c>
      <c r="J10" s="17">
        <v>5134</v>
      </c>
      <c r="K10" s="25">
        <v>1677</v>
      </c>
      <c r="L10" s="10">
        <v>1520</v>
      </c>
      <c r="M10" s="17">
        <v>503</v>
      </c>
      <c r="N10" s="17">
        <v>1017</v>
      </c>
      <c r="O10" s="97">
        <v>1519</v>
      </c>
      <c r="P10" s="5">
        <v>1</v>
      </c>
      <c r="R10" s="7"/>
    </row>
    <row r="11" spans="1:18" s="6" customFormat="1" ht="17.25" customHeight="1" x14ac:dyDescent="0.25">
      <c r="A11" s="11" t="s">
        <v>12</v>
      </c>
      <c r="B11" s="10">
        <v>6269</v>
      </c>
      <c r="C11" s="17">
        <v>4811</v>
      </c>
      <c r="D11" s="17">
        <v>1458</v>
      </c>
      <c r="E11" s="17">
        <v>3008</v>
      </c>
      <c r="F11" s="17">
        <v>3261</v>
      </c>
      <c r="G11" s="17">
        <v>38</v>
      </c>
      <c r="H11" s="17">
        <v>29</v>
      </c>
      <c r="I11" s="17">
        <v>9</v>
      </c>
      <c r="J11" s="17">
        <v>4768</v>
      </c>
      <c r="K11" s="25">
        <v>1463</v>
      </c>
      <c r="L11" s="10">
        <v>1374</v>
      </c>
      <c r="M11" s="17">
        <v>465</v>
      </c>
      <c r="N11" s="17">
        <v>909</v>
      </c>
      <c r="O11" s="97">
        <v>1374</v>
      </c>
      <c r="P11" s="48" t="s">
        <v>30</v>
      </c>
      <c r="R11" s="7"/>
    </row>
    <row r="12" spans="1:18" s="6" customFormat="1" ht="17.25" customHeight="1" x14ac:dyDescent="0.25">
      <c r="A12" s="11" t="s">
        <v>13</v>
      </c>
      <c r="B12" s="10">
        <v>2735</v>
      </c>
      <c r="C12" s="17">
        <v>2040</v>
      </c>
      <c r="D12" s="17">
        <v>695</v>
      </c>
      <c r="E12" s="17">
        <v>1325</v>
      </c>
      <c r="F12" s="17">
        <v>1410</v>
      </c>
      <c r="G12" s="17">
        <v>8</v>
      </c>
      <c r="H12" s="17">
        <v>6</v>
      </c>
      <c r="I12" s="17">
        <v>2</v>
      </c>
      <c r="J12" s="17">
        <v>2031</v>
      </c>
      <c r="K12" s="25">
        <v>696</v>
      </c>
      <c r="L12" s="10">
        <v>660</v>
      </c>
      <c r="M12" s="17">
        <v>230</v>
      </c>
      <c r="N12" s="17">
        <v>430</v>
      </c>
      <c r="O12" s="97">
        <v>660</v>
      </c>
      <c r="P12" s="48" t="s">
        <v>30</v>
      </c>
      <c r="R12" s="7"/>
    </row>
    <row r="13" spans="1:18" s="6" customFormat="1" ht="17.25" customHeight="1" x14ac:dyDescent="0.25">
      <c r="A13" s="11" t="s">
        <v>14</v>
      </c>
      <c r="B13" s="10">
        <v>8705</v>
      </c>
      <c r="C13" s="17">
        <v>6364</v>
      </c>
      <c r="D13" s="17">
        <v>2341</v>
      </c>
      <c r="E13" s="17">
        <v>4159</v>
      </c>
      <c r="F13" s="17">
        <v>4546</v>
      </c>
      <c r="G13" s="17">
        <v>38</v>
      </c>
      <c r="H13" s="17">
        <v>21</v>
      </c>
      <c r="I13" s="17">
        <v>17</v>
      </c>
      <c r="J13" s="17">
        <v>6314</v>
      </c>
      <c r="K13" s="25">
        <v>2353</v>
      </c>
      <c r="L13" s="10">
        <v>1925</v>
      </c>
      <c r="M13" s="17">
        <v>677</v>
      </c>
      <c r="N13" s="17">
        <v>1248</v>
      </c>
      <c r="O13" s="97">
        <v>1924</v>
      </c>
      <c r="P13" s="5">
        <v>1</v>
      </c>
      <c r="R13" s="7"/>
    </row>
    <row r="14" spans="1:18" s="6" customFormat="1" ht="17.25" customHeight="1" x14ac:dyDescent="0.25">
      <c r="A14" s="11" t="s">
        <v>15</v>
      </c>
      <c r="B14" s="10">
        <v>5006</v>
      </c>
      <c r="C14" s="17">
        <v>3796</v>
      </c>
      <c r="D14" s="17">
        <v>1210</v>
      </c>
      <c r="E14" s="17">
        <v>2423</v>
      </c>
      <c r="F14" s="17">
        <v>2583</v>
      </c>
      <c r="G14" s="17">
        <v>31</v>
      </c>
      <c r="H14" s="17">
        <v>19</v>
      </c>
      <c r="I14" s="17">
        <v>12</v>
      </c>
      <c r="J14" s="17">
        <v>3762</v>
      </c>
      <c r="K14" s="25">
        <v>1213</v>
      </c>
      <c r="L14" s="10">
        <v>1163</v>
      </c>
      <c r="M14" s="17">
        <v>397</v>
      </c>
      <c r="N14" s="17">
        <v>766</v>
      </c>
      <c r="O14" s="97">
        <v>1162</v>
      </c>
      <c r="P14" s="5">
        <v>1</v>
      </c>
      <c r="R14" s="7"/>
    </row>
    <row r="15" spans="1:18" s="6" customFormat="1" ht="17.25" customHeight="1" x14ac:dyDescent="0.25">
      <c r="A15" s="11" t="s">
        <v>16</v>
      </c>
      <c r="B15" s="10">
        <v>5719</v>
      </c>
      <c r="C15" s="17">
        <v>4267</v>
      </c>
      <c r="D15" s="17">
        <v>1452</v>
      </c>
      <c r="E15" s="17">
        <v>2758</v>
      </c>
      <c r="F15" s="17">
        <v>2961</v>
      </c>
      <c r="G15" s="17">
        <v>27</v>
      </c>
      <c r="H15" s="17">
        <v>20</v>
      </c>
      <c r="I15" s="17">
        <v>7</v>
      </c>
      <c r="J15" s="17">
        <v>4238</v>
      </c>
      <c r="K15" s="25">
        <v>1454</v>
      </c>
      <c r="L15" s="10">
        <v>1388</v>
      </c>
      <c r="M15" s="17">
        <v>480</v>
      </c>
      <c r="N15" s="17">
        <v>908</v>
      </c>
      <c r="O15" s="97">
        <v>1387</v>
      </c>
      <c r="P15" s="5">
        <v>1</v>
      </c>
      <c r="R15" s="7"/>
    </row>
    <row r="16" spans="1:18" s="6" customFormat="1" ht="17.25" customHeight="1" x14ac:dyDescent="0.25">
      <c r="A16" s="11" t="s">
        <v>17</v>
      </c>
      <c r="B16" s="10">
        <v>5657</v>
      </c>
      <c r="C16" s="17">
        <v>4350</v>
      </c>
      <c r="D16" s="17">
        <v>1307</v>
      </c>
      <c r="E16" s="17">
        <v>2706</v>
      </c>
      <c r="F16" s="17">
        <v>2951</v>
      </c>
      <c r="G16" s="17">
        <v>30</v>
      </c>
      <c r="H16" s="17">
        <v>23</v>
      </c>
      <c r="I16" s="17">
        <v>7</v>
      </c>
      <c r="J16" s="17">
        <v>4319</v>
      </c>
      <c r="K16" s="25">
        <v>1308</v>
      </c>
      <c r="L16" s="10">
        <v>1177</v>
      </c>
      <c r="M16" s="17">
        <v>403</v>
      </c>
      <c r="N16" s="17">
        <v>774</v>
      </c>
      <c r="O16" s="97">
        <v>1177</v>
      </c>
      <c r="P16" s="48" t="s">
        <v>30</v>
      </c>
      <c r="R16" s="7"/>
    </row>
    <row r="17" spans="1:18" s="6" customFormat="1" ht="17.25" customHeight="1" x14ac:dyDescent="0.25">
      <c r="A17" s="11" t="s">
        <v>18</v>
      </c>
      <c r="B17" s="10">
        <v>5397</v>
      </c>
      <c r="C17" s="17">
        <v>4195</v>
      </c>
      <c r="D17" s="17">
        <v>1202</v>
      </c>
      <c r="E17" s="17">
        <v>2652</v>
      </c>
      <c r="F17" s="17">
        <v>2745</v>
      </c>
      <c r="G17" s="17">
        <v>45</v>
      </c>
      <c r="H17" s="17">
        <v>36</v>
      </c>
      <c r="I17" s="17">
        <v>9</v>
      </c>
      <c r="J17" s="17">
        <v>4150</v>
      </c>
      <c r="K17" s="25">
        <v>1202</v>
      </c>
      <c r="L17" s="10">
        <v>1080</v>
      </c>
      <c r="M17" s="17">
        <v>380</v>
      </c>
      <c r="N17" s="17">
        <v>700</v>
      </c>
      <c r="O17" s="97">
        <v>1080</v>
      </c>
      <c r="P17" s="48" t="s">
        <v>30</v>
      </c>
      <c r="R17" s="7"/>
    </row>
    <row r="18" spans="1:18" ht="17.25" customHeight="1" x14ac:dyDescent="0.25">
      <c r="A18" s="11" t="s">
        <v>19</v>
      </c>
      <c r="B18" s="10">
        <v>13837</v>
      </c>
      <c r="C18" s="17">
        <v>10569</v>
      </c>
      <c r="D18" s="17">
        <v>3268</v>
      </c>
      <c r="E18" s="17">
        <v>6668</v>
      </c>
      <c r="F18" s="17">
        <v>7169</v>
      </c>
      <c r="G18" s="17">
        <v>108</v>
      </c>
      <c r="H18" s="17">
        <v>65</v>
      </c>
      <c r="I18" s="17">
        <v>43</v>
      </c>
      <c r="J18" s="17">
        <v>10455</v>
      </c>
      <c r="K18" s="25">
        <v>3274</v>
      </c>
      <c r="L18" s="10">
        <v>3006</v>
      </c>
      <c r="M18" s="17">
        <v>1075</v>
      </c>
      <c r="N18" s="17">
        <v>1931</v>
      </c>
      <c r="O18" s="97">
        <v>3004</v>
      </c>
      <c r="P18" s="24">
        <v>2</v>
      </c>
      <c r="R18" s="7"/>
    </row>
    <row r="19" spans="1:18" ht="17.25" customHeight="1" x14ac:dyDescent="0.25">
      <c r="A19" s="11" t="s">
        <v>20</v>
      </c>
      <c r="B19" s="10">
        <v>6718</v>
      </c>
      <c r="C19" s="17">
        <v>4946</v>
      </c>
      <c r="D19" s="17">
        <v>1772</v>
      </c>
      <c r="E19" s="17">
        <v>3253</v>
      </c>
      <c r="F19" s="17">
        <v>3465</v>
      </c>
      <c r="G19" s="17">
        <v>28</v>
      </c>
      <c r="H19" s="17">
        <v>20</v>
      </c>
      <c r="I19" s="17">
        <v>8</v>
      </c>
      <c r="J19" s="17">
        <v>4914</v>
      </c>
      <c r="K19" s="25">
        <v>1776</v>
      </c>
      <c r="L19" s="10">
        <v>1757</v>
      </c>
      <c r="M19" s="17">
        <v>622</v>
      </c>
      <c r="N19" s="17">
        <v>1135</v>
      </c>
      <c r="O19" s="97">
        <v>1757</v>
      </c>
      <c r="P19" s="48" t="s">
        <v>30</v>
      </c>
      <c r="R19" s="7"/>
    </row>
    <row r="20" spans="1:18" ht="17.25" customHeight="1" x14ac:dyDescent="0.25">
      <c r="A20" s="11" t="s">
        <v>21</v>
      </c>
      <c r="B20" s="10">
        <v>6197</v>
      </c>
      <c r="C20" s="17">
        <v>4615</v>
      </c>
      <c r="D20" s="17">
        <v>1582</v>
      </c>
      <c r="E20" s="17">
        <v>3020</v>
      </c>
      <c r="F20" s="17">
        <v>3177</v>
      </c>
      <c r="G20" s="17">
        <v>15</v>
      </c>
      <c r="H20" s="17">
        <v>11</v>
      </c>
      <c r="I20" s="17">
        <v>4</v>
      </c>
      <c r="J20" s="17">
        <v>4599</v>
      </c>
      <c r="K20" s="25">
        <v>1583</v>
      </c>
      <c r="L20" s="10">
        <v>1471</v>
      </c>
      <c r="M20" s="17">
        <v>499</v>
      </c>
      <c r="N20" s="17">
        <v>972</v>
      </c>
      <c r="O20" s="97">
        <v>1471</v>
      </c>
      <c r="P20" s="48" t="s">
        <v>30</v>
      </c>
      <c r="R20" s="7"/>
    </row>
    <row r="21" spans="1:18" ht="19.5" customHeight="1" thickBot="1" x14ac:dyDescent="0.3">
      <c r="A21" s="12" t="s">
        <v>22</v>
      </c>
      <c r="B21" s="18">
        <v>12069</v>
      </c>
      <c r="C21" s="27">
        <v>9265</v>
      </c>
      <c r="D21" s="27">
        <v>2804</v>
      </c>
      <c r="E21" s="27">
        <v>5675</v>
      </c>
      <c r="F21" s="27">
        <v>6394</v>
      </c>
      <c r="G21" s="27">
        <v>58</v>
      </c>
      <c r="H21" s="27">
        <v>45</v>
      </c>
      <c r="I21" s="27">
        <v>13</v>
      </c>
      <c r="J21" s="27">
        <v>9196</v>
      </c>
      <c r="K21" s="35">
        <v>2815</v>
      </c>
      <c r="L21" s="18">
        <v>2610</v>
      </c>
      <c r="M21" s="27">
        <v>911</v>
      </c>
      <c r="N21" s="27">
        <v>1699</v>
      </c>
      <c r="O21" s="26">
        <v>2610</v>
      </c>
      <c r="P21" s="141" t="s">
        <v>30</v>
      </c>
      <c r="R21" s="7"/>
    </row>
    <row r="22" spans="1:18" x14ac:dyDescent="0.25">
      <c r="E22" s="15"/>
      <c r="J22" s="15"/>
      <c r="K22" s="15"/>
      <c r="O22" s="15"/>
      <c r="P22" s="20"/>
    </row>
    <row r="23" spans="1:18" x14ac:dyDescent="0.25"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/>
    </row>
    <row r="24" spans="1:18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</sheetData>
  <sortState ref="H257:N341">
    <sortCondition ref="H257:H341"/>
  </sortState>
  <mergeCells count="22">
    <mergeCell ref="A1:P1"/>
    <mergeCell ref="A3:A6"/>
    <mergeCell ref="B3:K3"/>
    <mergeCell ref="L3:P3"/>
    <mergeCell ref="B4:B6"/>
    <mergeCell ref="E4:F4"/>
    <mergeCell ref="G4:K4"/>
    <mergeCell ref="L4:L6"/>
    <mergeCell ref="M4:N4"/>
    <mergeCell ref="O4:P4"/>
    <mergeCell ref="E5:E6"/>
    <mergeCell ref="O5:O6"/>
    <mergeCell ref="P5:P6"/>
    <mergeCell ref="F5:F6"/>
    <mergeCell ref="G5:I5"/>
    <mergeCell ref="J5:J6"/>
    <mergeCell ref="K5:K6"/>
    <mergeCell ref="M5:M6"/>
    <mergeCell ref="N5:N6"/>
    <mergeCell ref="C4:D4"/>
    <mergeCell ref="C5:C6"/>
    <mergeCell ref="D5:D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OBSAH</vt:lpstr>
      <vt:lpstr>ZNAČKY</vt:lpstr>
      <vt:lpstr>2.1.1</vt:lpstr>
      <vt:lpstr>2.1.2</vt:lpstr>
      <vt:lpstr>2.1.3</vt:lpstr>
      <vt:lpstr>2.1.4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pubalova6594</dc:creator>
  <cp:lastModifiedBy>kasparova3676</cp:lastModifiedBy>
  <cp:lastPrinted>2022-07-12T08:19:31Z</cp:lastPrinted>
  <dcterms:created xsi:type="dcterms:W3CDTF">2017-08-18T09:41:49Z</dcterms:created>
  <dcterms:modified xsi:type="dcterms:W3CDTF">2023-08-23T05:27:32Z</dcterms:modified>
</cp:coreProperties>
</file>