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jtech7131\Documents\Gender\Zaostřeno na ženy a muže\Zaostřeno 2023\Obyvatelstvo\"/>
    </mc:Choice>
  </mc:AlternateContent>
  <bookViews>
    <workbookView xWindow="7665" yWindow="-15" windowWidth="7740" windowHeight="8265" tabRatio="945" activeTab="5"/>
  </bookViews>
  <sheets>
    <sheet name="Obsah" sheetId="47" r:id="rId1"/>
    <sheet name="1-1" sheetId="120" r:id="rId2"/>
    <sheet name="1-2" sheetId="121" r:id="rId3"/>
    <sheet name="1-3" sheetId="124" r:id="rId4"/>
    <sheet name="1-4+g1" sheetId="60" r:id="rId5"/>
    <sheet name="1-5" sheetId="119" r:id="rId6"/>
    <sheet name="1-6" sheetId="101" r:id="rId7"/>
    <sheet name="1-7" sheetId="7" r:id="rId8"/>
    <sheet name="1-8" sheetId="102" r:id="rId9"/>
    <sheet name="1-9" sheetId="63" r:id="rId10"/>
    <sheet name="1-10" sheetId="103" r:id="rId11"/>
    <sheet name="1-11" sheetId="104" r:id="rId12"/>
    <sheet name="1-12" sheetId="92" r:id="rId13"/>
    <sheet name="1-13" sheetId="48" r:id="rId14"/>
    <sheet name="1-14" sheetId="111" r:id="rId15"/>
    <sheet name="1-15 " sheetId="94" r:id="rId16"/>
    <sheet name="1-16" sheetId="116" r:id="rId17"/>
    <sheet name="1-17" sheetId="45" r:id="rId18"/>
    <sheet name="1-18" sheetId="56" r:id="rId19"/>
    <sheet name="1-19" sheetId="117" r:id="rId20"/>
    <sheet name="1-20" sheetId="16" r:id="rId21"/>
    <sheet name="1-21" sheetId="27" r:id="rId22"/>
    <sheet name="1-22" sheetId="54" r:id="rId23"/>
    <sheet name="1-23" sheetId="123" r:id="rId24"/>
    <sheet name="1-24+g2" sheetId="87" r:id="rId25"/>
    <sheet name="1-25+g3+g4" sheetId="89" r:id="rId26"/>
    <sheet name="1-26+g5" sheetId="107" r:id="rId27"/>
    <sheet name="1-27" sheetId="118" r:id="rId28"/>
    <sheet name="1-28" sheetId="37" r:id="rId29"/>
    <sheet name="1-29" sheetId="38" r:id="rId30"/>
    <sheet name="1-30" sheetId="39" r:id="rId31"/>
    <sheet name="1-31" sheetId="40" r:id="rId32"/>
    <sheet name="1-32" sheetId="97" r:id="rId33"/>
    <sheet name="1-33" sheetId="82" r:id="rId34"/>
    <sheet name="1-34" sheetId="98" r:id="rId35"/>
    <sheet name="1-35" sheetId="84" r:id="rId36"/>
    <sheet name="1-36" sheetId="85" r:id="rId37"/>
    <sheet name="1-37" sheetId="90" r:id="rId38"/>
    <sheet name="graf" sheetId="88" r:id="rId39"/>
  </sheets>
  <definedNames>
    <definedName name="_dmg2" localSheetId="12" hidden="1">'1-12'!#REF!</definedName>
    <definedName name="_dmg2" localSheetId="6" hidden="1">'1-6'!#REF!</definedName>
    <definedName name="_dmg2" localSheetId="8" hidden="1">'1-8'!#REF!</definedName>
    <definedName name="_xlnm.Database">#REF!</definedName>
    <definedName name="Dotaz_z_dmg2" localSheetId="10">'1-10'!#REF!</definedName>
    <definedName name="Dotaz_z_dmg2" localSheetId="16">'1-16'!#REF!</definedName>
    <definedName name="Dotaz_z_dmg2" localSheetId="23">'1-23'!#REF!</definedName>
    <definedName name="Dotaz_z_dmg2_1" localSheetId="10">'1-10'!#REF!</definedName>
    <definedName name="Dotaz_z_dmg2_1" localSheetId="16">'1-16'!#REF!</definedName>
    <definedName name="Dotaz_z_dmg2_1" localSheetId="23">'1-23'!#REF!</definedName>
    <definedName name="Dotaz_z_dmg2_2" localSheetId="16">'1-16'!#REF!</definedName>
    <definedName name="Dotaz_z_dmg2_2" localSheetId="23">'1-23'!#REF!</definedName>
    <definedName name="Dotaz_z_dmg2_3" localSheetId="16">'1-16'!#REF!</definedName>
    <definedName name="Dotaz_z_dmg2_3" localSheetId="23">'1-23'!#REF!</definedName>
    <definedName name="Dotaz_z_dmg2_4" localSheetId="16">'1-16'!#REF!</definedName>
    <definedName name="Dotaz_z_dmg2_4" localSheetId="23">'1-23'!#REF!</definedName>
    <definedName name="Dotaz_z_dmg2_5" localSheetId="16">'1-16'!#REF!</definedName>
    <definedName name="Dotaz_z_dmg2_5" localSheetId="23">'1-23'!#REF!</definedName>
    <definedName name="Dotaz_z_dmg2_6" localSheetId="16">'1-16'!#REF!</definedName>
    <definedName name="Dotaz_z_dmg2_6" localSheetId="23">'1-23'!#REF!</definedName>
    <definedName name="fg" hidden="1">{"'PT-03'!$A$1:$I$112"}</definedName>
    <definedName name="g" localSheetId="25" hidden="1">{"'PT-03'!$A$1:$I$112"}</definedName>
    <definedName name="g" hidden="1">{"'PT-03'!$A$1:$I$112"}</definedName>
    <definedName name="graf" localSheetId="25" hidden="1">{"'PT-03'!$A$1:$I$112"}</definedName>
    <definedName name="graf" hidden="1">{"'PT-03'!$A$1:$I$112"}</definedName>
    <definedName name="HTML_CodePage" hidden="1">1250</definedName>
    <definedName name="HTML_Control" localSheetId="25" hidden="1">{"'PT-03'!$A$1:$I$112"}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_xlnm.Print_Titles" localSheetId="3">'1-3'!$1:$5</definedName>
    <definedName name="_xlnm.Print_Titles" localSheetId="34">'1-34'!$1:$5</definedName>
    <definedName name="_xlnm.Print_Titles" localSheetId="35">'1-35'!$1:$5</definedName>
    <definedName name="_xlnm.Print_Titles" localSheetId="36">'1-36'!$1:$5</definedName>
    <definedName name="_xlnm.Print_Titles" localSheetId="37">'1-37'!$1:$5</definedName>
    <definedName name="oprava" localSheetId="25" hidden="1">{"'NP99_t1'!$A$1:$J$37"}</definedName>
    <definedName name="oprava" hidden="1">{"'NP99_t1'!$A$1:$J$37"}</definedName>
    <definedName name="SWEDEN">#REF!</definedName>
    <definedName name="t" localSheetId="25" hidden="1">{"'PT-03'!$A$1:$I$112"}</definedName>
    <definedName name="t" hidden="1">{"'PT-03'!$A$1:$I$112"}</definedName>
    <definedName name="T_4_3_1n" localSheetId="25" hidden="1">{"'PT-03'!$A$1:$I$112"}</definedName>
    <definedName name="T_4_3_1n" hidden="1">{"'PT-03'!$A$1:$I$112"}</definedName>
    <definedName name="tab" localSheetId="25" hidden="1">{"'PT-03'!$A$1:$I$112"}</definedName>
    <definedName name="tab" hidden="1">{"'PT-03'!$A$1:$I$112"}</definedName>
  </definedNames>
  <calcPr calcId="162913"/>
</workbook>
</file>

<file path=xl/calcChain.xml><?xml version="1.0" encoding="utf-8"?>
<calcChain xmlns="http://schemas.openxmlformats.org/spreadsheetml/2006/main">
  <c r="V12" i="102" l="1"/>
  <c r="W12" i="102"/>
  <c r="V13" i="102"/>
  <c r="W13" i="102"/>
  <c r="V14" i="102"/>
  <c r="W14" i="102"/>
  <c r="V15" i="102"/>
  <c r="W15" i="102"/>
  <c r="V16" i="102"/>
  <c r="W16" i="102"/>
  <c r="V17" i="102"/>
  <c r="W17" i="102"/>
  <c r="V18" i="102"/>
  <c r="W18" i="102"/>
  <c r="W11" i="102"/>
  <c r="V11" i="102"/>
  <c r="W9" i="102"/>
  <c r="V9" i="102"/>
  <c r="V33" i="88" l="1"/>
  <c r="U33" i="88"/>
  <c r="T33" i="88"/>
  <c r="S33" i="88"/>
  <c r="R33" i="88"/>
  <c r="Q33" i="88"/>
  <c r="P33" i="88"/>
  <c r="O33" i="88"/>
  <c r="N33" i="88"/>
  <c r="M33" i="88"/>
  <c r="V30" i="88"/>
  <c r="U30" i="88"/>
  <c r="T30" i="88"/>
  <c r="S30" i="88"/>
  <c r="R30" i="88"/>
  <c r="Q30" i="88"/>
  <c r="P30" i="88"/>
  <c r="O30" i="88"/>
  <c r="N30" i="88"/>
  <c r="M30" i="88"/>
  <c r="V27" i="88"/>
  <c r="U27" i="88"/>
  <c r="T27" i="88"/>
  <c r="S27" i="88"/>
  <c r="R27" i="88"/>
  <c r="Q27" i="88"/>
  <c r="P27" i="88"/>
  <c r="O27" i="88"/>
  <c r="N27" i="88"/>
  <c r="M27" i="88"/>
  <c r="V24" i="88"/>
  <c r="U24" i="88"/>
  <c r="T24" i="88"/>
  <c r="S24" i="88"/>
  <c r="R24" i="88"/>
  <c r="Q24" i="88"/>
  <c r="P24" i="88"/>
  <c r="O24" i="88"/>
  <c r="N24" i="88"/>
  <c r="M24" i="88"/>
  <c r="V21" i="88"/>
  <c r="U21" i="88"/>
  <c r="T21" i="88"/>
  <c r="S21" i="88"/>
  <c r="R21" i="88"/>
  <c r="Q21" i="88"/>
  <c r="P21" i="88"/>
  <c r="O21" i="88"/>
  <c r="N21" i="88"/>
  <c r="M21" i="88"/>
  <c r="V18" i="88"/>
  <c r="U18" i="88"/>
  <c r="T18" i="88"/>
  <c r="S18" i="88"/>
  <c r="R18" i="88"/>
  <c r="Q18" i="88"/>
  <c r="P18" i="88"/>
  <c r="O18" i="88"/>
  <c r="N18" i="88"/>
  <c r="M18" i="88"/>
  <c r="V15" i="88"/>
  <c r="U15" i="88"/>
  <c r="T15" i="88"/>
  <c r="S15" i="88"/>
  <c r="R15" i="88"/>
  <c r="Q15" i="88"/>
  <c r="P15" i="88"/>
  <c r="O15" i="88"/>
  <c r="N15" i="88"/>
  <c r="M15" i="88"/>
  <c r="V12" i="88"/>
  <c r="U12" i="88"/>
  <c r="T12" i="88"/>
  <c r="S12" i="88"/>
  <c r="R12" i="88"/>
  <c r="Q12" i="88"/>
  <c r="P12" i="88"/>
  <c r="O12" i="88"/>
  <c r="N12" i="88"/>
  <c r="M12" i="88"/>
  <c r="V9" i="88"/>
  <c r="U9" i="88"/>
  <c r="T9" i="88"/>
  <c r="S9" i="88"/>
  <c r="R9" i="88"/>
  <c r="Q9" i="88"/>
  <c r="P9" i="88"/>
  <c r="O9" i="88"/>
  <c r="N9" i="88"/>
  <c r="M9" i="88"/>
  <c r="V27" i="60" l="1"/>
  <c r="U27" i="60"/>
  <c r="T27" i="60"/>
  <c r="S27" i="60"/>
  <c r="R27" i="60"/>
  <c r="Q27" i="60"/>
  <c r="P27" i="60"/>
  <c r="O27" i="60"/>
  <c r="N27" i="60"/>
  <c r="M27" i="60"/>
  <c r="B20" i="117" l="1"/>
  <c r="B19" i="117"/>
  <c r="B18" i="117"/>
  <c r="B17" i="117"/>
  <c r="B16" i="117"/>
  <c r="B15" i="117"/>
  <c r="B14" i="117"/>
  <c r="B13" i="117"/>
  <c r="B12" i="117"/>
  <c r="B11" i="117"/>
  <c r="B10" i="117"/>
  <c r="I9" i="117"/>
  <c r="H9" i="117"/>
  <c r="G9" i="117"/>
  <c r="F9" i="117"/>
  <c r="E9" i="117"/>
  <c r="D9" i="117"/>
  <c r="C9" i="117"/>
  <c r="B9" i="117"/>
  <c r="J16" i="89" l="1"/>
  <c r="J14" i="89"/>
  <c r="U42" i="16"/>
  <c r="T42" i="16"/>
  <c r="S42" i="16"/>
  <c r="R42" i="16"/>
  <c r="Q42" i="16"/>
  <c r="P42" i="16"/>
  <c r="N42" i="16"/>
  <c r="M42" i="16"/>
  <c r="L42" i="16"/>
  <c r="K42" i="16"/>
  <c r="I42" i="16"/>
  <c r="H42" i="16"/>
  <c r="G4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B32" i="16"/>
  <c r="J30" i="94"/>
  <c r="I30" i="94"/>
  <c r="H30" i="94"/>
  <c r="G30" i="94"/>
  <c r="F30" i="94"/>
  <c r="J29" i="94"/>
  <c r="I29" i="94"/>
  <c r="H29" i="94"/>
  <c r="G29" i="94"/>
  <c r="F29" i="94"/>
  <c r="J28" i="94"/>
  <c r="I28" i="94"/>
  <c r="H28" i="94"/>
  <c r="G28" i="94"/>
  <c r="F28" i="94"/>
  <c r="J27" i="94"/>
  <c r="I27" i="94"/>
  <c r="H27" i="94"/>
  <c r="G27" i="94"/>
  <c r="F27" i="94"/>
  <c r="J26" i="94"/>
  <c r="I26" i="94"/>
  <c r="H26" i="94"/>
  <c r="G26" i="94"/>
  <c r="F26" i="94"/>
  <c r="J25" i="94"/>
  <c r="I25" i="94"/>
  <c r="H25" i="94"/>
  <c r="G25" i="94"/>
  <c r="F25" i="94"/>
  <c r="J24" i="94"/>
  <c r="I24" i="94"/>
  <c r="H24" i="94"/>
  <c r="G24" i="94"/>
  <c r="F24" i="94"/>
  <c r="J23" i="94"/>
  <c r="I23" i="94"/>
  <c r="H23" i="94"/>
  <c r="G23" i="94"/>
  <c r="F23" i="94"/>
  <c r="J22" i="94"/>
  <c r="I22" i="94"/>
  <c r="H22" i="94"/>
  <c r="G22" i="94"/>
  <c r="F22" i="94"/>
  <c r="J21" i="94"/>
  <c r="I21" i="94"/>
  <c r="H21" i="94"/>
  <c r="G21" i="94"/>
  <c r="F21" i="94"/>
  <c r="J20" i="94"/>
  <c r="I20" i="94"/>
  <c r="H20" i="94"/>
  <c r="G20" i="94"/>
  <c r="F20" i="94"/>
  <c r="J19" i="94"/>
  <c r="I19" i="94"/>
  <c r="H19" i="94"/>
  <c r="G19" i="94"/>
  <c r="F19" i="94"/>
  <c r="J18" i="94"/>
  <c r="I18" i="94"/>
  <c r="H18" i="94"/>
  <c r="G18" i="94"/>
  <c r="F18" i="94"/>
  <c r="J17" i="94"/>
  <c r="I17" i="94"/>
  <c r="H17" i="94"/>
  <c r="G17" i="94"/>
  <c r="F17" i="94"/>
  <c r="J16" i="94"/>
  <c r="I16" i="94"/>
  <c r="H16" i="94"/>
  <c r="G16" i="94"/>
  <c r="F16" i="94"/>
  <c r="J15" i="94"/>
  <c r="I15" i="94"/>
  <c r="H15" i="94"/>
  <c r="G15" i="94"/>
  <c r="F15" i="94"/>
  <c r="J14" i="94"/>
  <c r="I14" i="94"/>
  <c r="H14" i="94"/>
  <c r="G14" i="94"/>
  <c r="F14" i="94"/>
  <c r="J13" i="94"/>
  <c r="I13" i="94"/>
  <c r="H13" i="94"/>
  <c r="G13" i="94"/>
  <c r="F13" i="94"/>
  <c r="J12" i="94"/>
  <c r="I12" i="94"/>
  <c r="H12" i="94"/>
  <c r="G12" i="94"/>
  <c r="F12" i="94"/>
  <c r="J11" i="94"/>
  <c r="I11" i="94"/>
  <c r="H11" i="94"/>
  <c r="G11" i="94"/>
  <c r="F11" i="94"/>
  <c r="J10" i="94"/>
  <c r="I10" i="94"/>
  <c r="H10" i="94"/>
  <c r="G10" i="94"/>
  <c r="F10" i="94"/>
  <c r="S9" i="92"/>
  <c r="R9" i="92"/>
  <c r="Q9" i="92"/>
  <c r="P9" i="92"/>
  <c r="O9" i="92"/>
  <c r="N9" i="92"/>
  <c r="M9" i="92"/>
  <c r="L9" i="92"/>
  <c r="K9" i="92"/>
  <c r="J9" i="92"/>
  <c r="I9" i="92"/>
  <c r="H9" i="92"/>
  <c r="G9" i="92"/>
  <c r="F9" i="92"/>
  <c r="E9" i="92"/>
  <c r="D9" i="92"/>
  <c r="C9" i="92"/>
  <c r="B9" i="92"/>
  <c r="V24" i="60"/>
  <c r="U24" i="60"/>
  <c r="T24" i="60"/>
  <c r="S24" i="60"/>
  <c r="R24" i="60"/>
  <c r="Q24" i="60"/>
  <c r="P24" i="60"/>
  <c r="O24" i="60"/>
  <c r="N24" i="60"/>
  <c r="M24" i="60"/>
  <c r="V21" i="60"/>
  <c r="U21" i="60"/>
  <c r="T21" i="60"/>
  <c r="S21" i="60"/>
  <c r="R21" i="60"/>
  <c r="Q21" i="60"/>
  <c r="P21" i="60"/>
  <c r="O21" i="60"/>
  <c r="N21" i="60"/>
  <c r="M21" i="60"/>
  <c r="V18" i="60"/>
  <c r="U18" i="60"/>
  <c r="T18" i="60"/>
  <c r="S18" i="60"/>
  <c r="R18" i="60"/>
  <c r="Q18" i="60"/>
  <c r="P18" i="60"/>
  <c r="O18" i="60"/>
  <c r="N18" i="60"/>
  <c r="M18" i="60"/>
  <c r="V15" i="60"/>
  <c r="U15" i="60"/>
  <c r="T15" i="60"/>
  <c r="S15" i="60"/>
  <c r="R15" i="60"/>
  <c r="Q15" i="60"/>
  <c r="P15" i="60"/>
  <c r="O15" i="60"/>
  <c r="N15" i="60"/>
  <c r="M15" i="60"/>
  <c r="V12" i="60"/>
  <c r="U12" i="60"/>
  <c r="T12" i="60"/>
  <c r="S12" i="60"/>
  <c r="R12" i="60"/>
  <c r="Q12" i="60"/>
  <c r="P12" i="60"/>
  <c r="O12" i="60"/>
  <c r="N12" i="60"/>
  <c r="M12" i="60"/>
  <c r="V9" i="60"/>
  <c r="U9" i="60"/>
  <c r="T9" i="60"/>
  <c r="S9" i="60"/>
  <c r="R9" i="60"/>
  <c r="Q9" i="60"/>
  <c r="P9" i="60"/>
  <c r="O9" i="60"/>
  <c r="N9" i="60"/>
  <c r="M9" i="60"/>
</calcChain>
</file>

<file path=xl/sharedStrings.xml><?xml version="1.0" encoding="utf-8"?>
<sst xmlns="http://schemas.openxmlformats.org/spreadsheetml/2006/main" count="3668" uniqueCount="1054">
  <si>
    <t>OBYVATELSTVO</t>
  </si>
  <si>
    <t>POPULATION</t>
  </si>
  <si>
    <t>1 - 1. Obyvatelstvo podle pohlaví a věku k 31. 12. daného roku</t>
  </si>
  <si>
    <t xml:space="preserve"> </t>
  </si>
  <si>
    <t>Pramen: ČSÚ</t>
  </si>
  <si>
    <t>Source: CZSO</t>
  </si>
  <si>
    <t xml:space="preserve">Rok </t>
  </si>
  <si>
    <t xml:space="preserve"> Ženy</t>
  </si>
  <si>
    <t xml:space="preserve">Muži  </t>
  </si>
  <si>
    <t>Celkem</t>
  </si>
  <si>
    <t>Struktura v %</t>
  </si>
  <si>
    <t>Women</t>
  </si>
  <si>
    <t>Men</t>
  </si>
  <si>
    <t>Total</t>
  </si>
  <si>
    <t>Structure (%)</t>
  </si>
  <si>
    <t>Year</t>
  </si>
  <si>
    <r>
      <t>osoby</t>
    </r>
    <r>
      <rPr>
        <i/>
        <sz val="8"/>
        <rFont val="Arial"/>
        <family val="2"/>
        <charset val="238"/>
      </rPr>
      <t/>
    </r>
  </si>
  <si>
    <t>%</t>
  </si>
  <si>
    <t>ženy</t>
  </si>
  <si>
    <t>muži</t>
  </si>
  <si>
    <t xml:space="preserve">Persons </t>
  </si>
  <si>
    <r>
      <t xml:space="preserve">Celkem                              </t>
    </r>
    <r>
      <rPr>
        <i/>
        <sz val="8"/>
        <rFont val="Arial"/>
        <family val="2"/>
        <charset val="238"/>
      </rPr>
      <t>Total</t>
    </r>
  </si>
  <si>
    <t>dokončení</t>
  </si>
  <si>
    <t>End of table</t>
  </si>
  <si>
    <t>Věková 
skupina</t>
  </si>
  <si>
    <t>Nejvyšší dosažené 
vzdělání</t>
  </si>
  <si>
    <t xml:space="preserve"> Educational attainment</t>
  </si>
  <si>
    <t xml:space="preserve">Age 
group </t>
  </si>
  <si>
    <t>15–24
let</t>
  </si>
  <si>
    <t>Celkem (tis. osob)</t>
  </si>
  <si>
    <t>Total (thous. persons)</t>
  </si>
  <si>
    <t>15–24
years</t>
  </si>
  <si>
    <t xml:space="preserve">základní 
  a bez vzdělání   </t>
  </si>
  <si>
    <t>No education 
  and primary education</t>
  </si>
  <si>
    <t>střední bez maturity</t>
  </si>
  <si>
    <t>Secondary education 
  without A-level 
  examination</t>
  </si>
  <si>
    <t>střední s maturitou</t>
  </si>
  <si>
    <t>Secondary education 
  with A-level exam.</t>
  </si>
  <si>
    <t>vysokoškolské</t>
  </si>
  <si>
    <t>Higher education</t>
  </si>
  <si>
    <t>25–34
let</t>
  </si>
  <si>
    <t>25–34
years</t>
  </si>
  <si>
    <t>35–44 
let</t>
  </si>
  <si>
    <t>35–44
years</t>
  </si>
  <si>
    <t>45–54
let</t>
  </si>
  <si>
    <t>45–54
years</t>
  </si>
  <si>
    <t>55–64
let</t>
  </si>
  <si>
    <t>55–64
years</t>
  </si>
  <si>
    <t>65+
let</t>
  </si>
  <si>
    <t>65+
years</t>
  </si>
  <si>
    <t>Rok</t>
  </si>
  <si>
    <t>Pohlaví</t>
  </si>
  <si>
    <t xml:space="preserve">Věková skupina (v letech)                </t>
  </si>
  <si>
    <t xml:space="preserve"> Age group (years)</t>
  </si>
  <si>
    <t>Sex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</si>
  <si>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</si>
  <si>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</si>
  <si>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</si>
  <si>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</si>
  <si>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</si>
  <si>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</si>
  <si>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</si>
  <si>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</si>
  <si>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</si>
  <si>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</si>
  <si>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</si>
  <si>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</si>
  <si>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</si>
  <si>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</si>
  <si>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</si>
  <si>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</si>
  <si>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</si>
  <si>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 xml:space="preserve">85–89 </t>
  </si>
  <si>
    <t>90–94</t>
  </si>
  <si>
    <t>95+</t>
  </si>
  <si>
    <t xml:space="preserve">ženy </t>
  </si>
  <si>
    <t>% žen</t>
  </si>
  <si>
    <t>% of women</t>
  </si>
  <si>
    <t>Graf 1-1 Podíl žen v populaci podle věku (stav k 31. 12.)</t>
  </si>
  <si>
    <t>Věková 
skupina 
(v letech)</t>
  </si>
  <si>
    <t>ženich</t>
  </si>
  <si>
    <t>nevěsta</t>
  </si>
  <si>
    <t>Age group 
(years)</t>
  </si>
  <si>
    <t>Groom</t>
  </si>
  <si>
    <t>Bride</t>
  </si>
  <si>
    <r>
      <t xml:space="preserve">Celkem
 </t>
    </r>
    <r>
      <rPr>
        <b/>
        <i/>
        <sz val="8"/>
        <rFont val="Arial"/>
        <family val="2"/>
        <charset val="238"/>
      </rPr>
      <t>Total</t>
    </r>
  </si>
  <si>
    <t>16–19</t>
  </si>
  <si>
    <t>55+</t>
  </si>
  <si>
    <t>percentage</t>
  </si>
  <si>
    <t>Věková 
skupina
(v letech)</t>
  </si>
  <si>
    <t>Age group
(years)</t>
  </si>
  <si>
    <t>celkem</t>
  </si>
  <si>
    <t>Secondary education 
  with A-level 
  examination</t>
  </si>
  <si>
    <t>nezjištěno</t>
  </si>
  <si>
    <t>Not identified</t>
  </si>
  <si>
    <t>státní 
občanství</t>
  </si>
  <si>
    <t>Sňatky 
celkem</t>
  </si>
  <si>
    <t>z toho 
s občanem 
ČR</t>
  </si>
  <si>
    <t>Citizenship</t>
  </si>
  <si>
    <t>z toho 
s občankou 
ČR</t>
  </si>
  <si>
    <t>Groom is 
the Czech 
citizen</t>
  </si>
  <si>
    <t>Bride is 
the Czech 
citizen</t>
  </si>
  <si>
    <t>Česko</t>
  </si>
  <si>
    <t>Czechia</t>
  </si>
  <si>
    <t>Slovensko</t>
  </si>
  <si>
    <t>Slovakia</t>
  </si>
  <si>
    <t>Ukrajina</t>
  </si>
  <si>
    <t>Ukraine</t>
  </si>
  <si>
    <t>Německo</t>
  </si>
  <si>
    <t>Germany</t>
  </si>
  <si>
    <t>Rusko</t>
  </si>
  <si>
    <t>Russian 
  Federation</t>
  </si>
  <si>
    <t>Velká Británie</t>
  </si>
  <si>
    <t>United Kingdom</t>
  </si>
  <si>
    <t>Polsko</t>
  </si>
  <si>
    <t>Poland</t>
  </si>
  <si>
    <t>Bělorusko</t>
  </si>
  <si>
    <t>Belarus</t>
  </si>
  <si>
    <t>Spojené státy</t>
  </si>
  <si>
    <t>United States 
  of America</t>
  </si>
  <si>
    <t>Vietnam</t>
  </si>
  <si>
    <t>Viet Nam</t>
  </si>
  <si>
    <t>Itálie</t>
  </si>
  <si>
    <t>Italy</t>
  </si>
  <si>
    <t>Rakousko</t>
  </si>
  <si>
    <t>Austria</t>
  </si>
  <si>
    <t>Francie</t>
  </si>
  <si>
    <t>France</t>
  </si>
  <si>
    <t>Japonsko</t>
  </si>
  <si>
    <t>Japan</t>
  </si>
  <si>
    <t>Čína</t>
  </si>
  <si>
    <t>China</t>
  </si>
  <si>
    <t>Kazachstán</t>
  </si>
  <si>
    <t>Kazakhstan</t>
  </si>
  <si>
    <t>Tunisko</t>
  </si>
  <si>
    <t>Tunisia</t>
  </si>
  <si>
    <t>Moldavsko</t>
  </si>
  <si>
    <t>Moldova 
  (Republic of)</t>
  </si>
  <si>
    <t>Turecko</t>
  </si>
  <si>
    <t>Turkey</t>
  </si>
  <si>
    <t>Thajsko</t>
  </si>
  <si>
    <t>Thailand</t>
  </si>
  <si>
    <t>Rumunsko</t>
  </si>
  <si>
    <t>Romania</t>
  </si>
  <si>
    <t>Španělsko</t>
  </si>
  <si>
    <t>Spain</t>
  </si>
  <si>
    <t>Maďarsko</t>
  </si>
  <si>
    <t>Hungary</t>
  </si>
  <si>
    <t>Bulharsko</t>
  </si>
  <si>
    <t>Bulgaria</t>
  </si>
  <si>
    <t>jiné 
  a nezjištěné</t>
  </si>
  <si>
    <t>Other and 
  unknown</t>
  </si>
  <si>
    <t xml:space="preserve">Rodinný stav 
ženicha </t>
  </si>
  <si>
    <t>svobodná</t>
  </si>
  <si>
    <t>rozvedená</t>
  </si>
  <si>
    <t>ovdovělá</t>
  </si>
  <si>
    <t>Single</t>
  </si>
  <si>
    <t>Divorced</t>
  </si>
  <si>
    <t>Widowed</t>
  </si>
  <si>
    <t>svobodný</t>
  </si>
  <si>
    <r>
      <t>S</t>
    </r>
    <r>
      <rPr>
        <i/>
        <sz val="8"/>
        <color indexed="8"/>
        <rFont val="Arial"/>
        <family val="2"/>
        <charset val="238"/>
      </rPr>
      <t>ingle</t>
    </r>
  </si>
  <si>
    <t>rozvedený</t>
  </si>
  <si>
    <t>ovdovělý</t>
  </si>
  <si>
    <t>Percentage</t>
  </si>
  <si>
    <t>Ukazatel</t>
  </si>
  <si>
    <t>Indicator</t>
  </si>
  <si>
    <t>Věková 
  skupina 
  žen</t>
  </si>
  <si>
    <t>Age group 
  of women</t>
  </si>
  <si>
    <t>–14 let</t>
  </si>
  <si>
    <t>–14 years</t>
  </si>
  <si>
    <t>15–19 let</t>
  </si>
  <si>
    <t>15–19 years</t>
  </si>
  <si>
    <t>20–24 let</t>
  </si>
  <si>
    <t>20–24 years</t>
  </si>
  <si>
    <t>25–29 let</t>
  </si>
  <si>
    <t>25–29 years</t>
  </si>
  <si>
    <t>30–34 let</t>
  </si>
  <si>
    <t>30–34 years</t>
  </si>
  <si>
    <t>35–39 let</t>
  </si>
  <si>
    <t>35–39 years</t>
  </si>
  <si>
    <t>40–44 let</t>
  </si>
  <si>
    <t>40–44 years</t>
  </si>
  <si>
    <t>45–49 let</t>
  </si>
  <si>
    <t>45–49 years</t>
  </si>
  <si>
    <t>50+ let</t>
  </si>
  <si>
    <t>-</t>
  </si>
  <si>
    <t>50+ years</t>
  </si>
  <si>
    <r>
      <t xml:space="preserve">Věková skupina </t>
    </r>
    <r>
      <rPr>
        <vertAlign val="superscript"/>
        <sz val="8"/>
        <rFont val="Arial"/>
        <family val="2"/>
        <charset val="238"/>
      </rPr>
      <t>1)</t>
    </r>
  </si>
  <si>
    <r>
      <t>Age group of 
  women</t>
    </r>
    <r>
      <rPr>
        <i/>
        <vertAlign val="superscript"/>
        <sz val="8"/>
        <rFont val="Arial"/>
        <family val="2"/>
        <charset val="238"/>
      </rPr>
      <t>1)</t>
    </r>
  </si>
  <si>
    <t>15–49 let</t>
  </si>
  <si>
    <t>15–49 years</t>
  </si>
  <si>
    <r>
      <t xml:space="preserve">Souhrnné ukazatele plodnosti
</t>
    </r>
    <r>
      <rPr>
        <i/>
        <sz val="8"/>
        <rFont val="Arial"/>
        <family val="2"/>
        <charset val="238"/>
      </rPr>
      <t>Fertility indicators</t>
    </r>
  </si>
  <si>
    <t xml:space="preserve">Úhrnná plodnost </t>
  </si>
  <si>
    <t>Total fertility rate</t>
  </si>
  <si>
    <t>Net reproduction rate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</si>
  <si>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ve věkové skupině 15–19 let jsou zahrnuty i události
   žen mladších 15 let, u věkové skupiny 45–49 let 
   i události žen 50letých a starších</t>
    </r>
  </si>
  <si>
    <r>
      <t xml:space="preserve">Věk matky (v letech)                                           </t>
    </r>
    <r>
      <rPr>
        <i/>
        <sz val="8"/>
        <color indexed="8"/>
        <rFont val="Arial"/>
        <family val="2"/>
        <charset val="238"/>
      </rPr>
      <t>Age of mother (years)</t>
    </r>
  </si>
  <si>
    <t>45+</t>
  </si>
  <si>
    <r>
      <t xml:space="preserve">Celkem/ </t>
    </r>
    <r>
      <rPr>
        <b/>
        <i/>
        <sz val="8"/>
        <color indexed="8"/>
        <rFont val="Arial"/>
        <family val="2"/>
        <charset val="238"/>
      </rPr>
      <t>Total</t>
    </r>
  </si>
  <si>
    <t>60+</t>
  </si>
  <si>
    <t>.</t>
  </si>
  <si>
    <t>Území, 
země</t>
  </si>
  <si>
    <t>Territory, 
country</t>
  </si>
  <si>
    <t>Belgie</t>
  </si>
  <si>
    <t>Belgium</t>
  </si>
  <si>
    <t>Dánsko</t>
  </si>
  <si>
    <t>Denmark</t>
  </si>
  <si>
    <t>Estonsko</t>
  </si>
  <si>
    <t>Estonia</t>
  </si>
  <si>
    <t>Finsko</t>
  </si>
  <si>
    <t>Finland</t>
  </si>
  <si>
    <t>Chorvatsko</t>
  </si>
  <si>
    <t>Croatia</t>
  </si>
  <si>
    <t>Kypr</t>
  </si>
  <si>
    <t>Cyprus</t>
  </si>
  <si>
    <t>Litva</t>
  </si>
  <si>
    <t>Lithuania</t>
  </si>
  <si>
    <t>Lotyšsko</t>
  </si>
  <si>
    <t>Latvia</t>
  </si>
  <si>
    <t>Lucembursko</t>
  </si>
  <si>
    <t>Luxembourg</t>
  </si>
  <si>
    <t>Malta</t>
  </si>
  <si>
    <t>Nizozemsko</t>
  </si>
  <si>
    <t>Netherlands</t>
  </si>
  <si>
    <t>Portugalsko</t>
  </si>
  <si>
    <t>Portugal</t>
  </si>
  <si>
    <t>Řecko</t>
  </si>
  <si>
    <t>Greece</t>
  </si>
  <si>
    <t>Slovinsko</t>
  </si>
  <si>
    <t>Slovenia</t>
  </si>
  <si>
    <t>Švédsko</t>
  </si>
  <si>
    <t>Sweden</t>
  </si>
  <si>
    <t>EU 27</t>
  </si>
  <si>
    <t>EU27</t>
  </si>
  <si>
    <t>Irsko</t>
  </si>
  <si>
    <t>Ireland</t>
  </si>
  <si>
    <t>5–9 let</t>
  </si>
  <si>
    <t>10–14 let</t>
  </si>
  <si>
    <t>Divorces, total</t>
  </si>
  <si>
    <t xml:space="preserve">Rozvody celkem </t>
  </si>
  <si>
    <t xml:space="preserve">Délka trvání 
  manželství
  (v letech) </t>
  </si>
  <si>
    <t>Duration of 
  marriage
  (years)</t>
  </si>
  <si>
    <t>1–4</t>
  </si>
  <si>
    <t>30+</t>
  </si>
  <si>
    <t>RODINY A DOMÁCNOSTI</t>
  </si>
  <si>
    <t>FAMILIES AND HOUSEHOLDS</t>
  </si>
  <si>
    <t>v tis. osob</t>
  </si>
  <si>
    <t>Thous. persons</t>
  </si>
  <si>
    <r>
      <t xml:space="preserve">Typ domácnosti           </t>
    </r>
    <r>
      <rPr>
        <i/>
        <sz val="8"/>
        <rFont val="Arial"/>
        <family val="2"/>
        <charset val="238"/>
      </rPr>
      <t>Type of household</t>
    </r>
  </si>
  <si>
    <t>Úplná rodina 
bez dětí</t>
  </si>
  <si>
    <t>Úplná rodina 
s dětmi</t>
  </si>
  <si>
    <t>Neúplná 
rodina</t>
  </si>
  <si>
    <t>Domácnost 
jednotlivce</t>
  </si>
  <si>
    <t>Nerodinná 
domácnost</t>
  </si>
  <si>
    <t>Two-parent 
family 
without 
children</t>
  </si>
  <si>
    <t>Two-parent 
family with 
children</t>
  </si>
  <si>
    <t>Lone-parent family</t>
  </si>
  <si>
    <t>Household 
of an individual</t>
  </si>
  <si>
    <t>Non-family 
household</t>
  </si>
  <si>
    <t>Osoby v čele 
  domácnosti 
  a jejich 
  partneři</t>
  </si>
  <si>
    <t>Heads of 
  household 
  and their 
  spouses</t>
  </si>
  <si>
    <t>v procentech</t>
  </si>
  <si>
    <r>
      <t xml:space="preserve">Typ domácnosti          </t>
    </r>
    <r>
      <rPr>
        <i/>
        <sz val="8"/>
        <rFont val="Arial"/>
        <family val="2"/>
        <charset val="238"/>
      </rPr>
      <t>Type of household</t>
    </r>
  </si>
  <si>
    <t>Věková 
  skupina</t>
  </si>
  <si>
    <t>Age group</t>
  </si>
  <si>
    <t>15–24 let</t>
  </si>
  <si>
    <t>15–24 years</t>
  </si>
  <si>
    <t>25–34 let</t>
  </si>
  <si>
    <t>25–34 years</t>
  </si>
  <si>
    <t>35–44 let</t>
  </si>
  <si>
    <t>35–44 years</t>
  </si>
  <si>
    <t>45–54 let</t>
  </si>
  <si>
    <t>45–54 years</t>
  </si>
  <si>
    <t>55–64 let</t>
  </si>
  <si>
    <t>55–64 years</t>
  </si>
  <si>
    <t>65 a více let</t>
  </si>
  <si>
    <t>65+ years</t>
  </si>
  <si>
    <r>
      <t xml:space="preserve">Rodinný stav          </t>
    </r>
    <r>
      <rPr>
        <i/>
        <sz val="8"/>
        <rFont val="Arial"/>
        <family val="2"/>
        <charset val="238"/>
      </rPr>
      <t>Marital status</t>
    </r>
  </si>
  <si>
    <t xml:space="preserve">Celkem </t>
  </si>
  <si>
    <t>Svobodná/-ý</t>
  </si>
  <si>
    <t>Vdaná/Ženatý</t>
  </si>
  <si>
    <t>Rozvedená/-ý</t>
  </si>
  <si>
    <t>Ovdovělá/-ý</t>
  </si>
  <si>
    <t xml:space="preserve">Single </t>
  </si>
  <si>
    <t>Married</t>
  </si>
  <si>
    <t>Age 
  group</t>
  </si>
  <si>
    <r>
      <t xml:space="preserve">Typ domácnosti        </t>
    </r>
    <r>
      <rPr>
        <i/>
        <sz val="8"/>
        <rFont val="Arial"/>
        <family val="2"/>
        <charset val="238"/>
      </rPr>
      <t xml:space="preserve"> Type of household</t>
    </r>
  </si>
  <si>
    <t>Úplná rodina bez dětí</t>
  </si>
  <si>
    <t>Úplná rodina s dětmi</t>
  </si>
  <si>
    <t>Two-parent family 
without children</t>
  </si>
  <si>
    <t>Two-parent family 
with children</t>
  </si>
  <si>
    <t>Ženy</t>
  </si>
  <si>
    <t>Muži</t>
  </si>
  <si>
    <t xml:space="preserve"> Věk osoby v čele 
  domácnosti a partnerky 
  a partnera</t>
  </si>
  <si>
    <t>Age of the head of  
  household 
  and spouse</t>
  </si>
  <si>
    <t xml:space="preserve"> Rodinný stav osoby 
   v čele domácnosti
  a partnerky a partnera</t>
  </si>
  <si>
    <t>Marital status 
  of the head of 
  household and spouse</t>
  </si>
  <si>
    <t>Nejvyšší dokončené 
  vzdělání osoby v čele 
  domácnosti a partnerky 
  a partnera</t>
  </si>
  <si>
    <t>Educational 
 attainment of the head 
  of household and 
  spouse</t>
  </si>
  <si>
    <t xml:space="preserve">Neukončené a základní 
  vzdělání    </t>
  </si>
  <si>
    <t>No education and primary 
  education</t>
  </si>
  <si>
    <t xml:space="preserve">Středoškolské vzdělání 
  bez maturity </t>
  </si>
  <si>
    <t>Secondary education without  
  A-level examination</t>
  </si>
  <si>
    <t>Středoškoské vzdělání 
  s maturitou</t>
  </si>
  <si>
    <t>Secondary education with 
  A-level examination</t>
  </si>
  <si>
    <t>Vysokoškolské vzdělání</t>
  </si>
  <si>
    <t>Postavení osoby v čele 
  domácnosti 
  a partnerky a partnera</t>
  </si>
  <si>
    <t>Economic activity 
  of the head of household 
  and spouse</t>
  </si>
  <si>
    <t>Zaměstnanec</t>
  </si>
  <si>
    <t>Employee</t>
  </si>
  <si>
    <t>Samostatně činný</t>
  </si>
  <si>
    <t>The self-employed</t>
  </si>
  <si>
    <t>Nezaměstnaný</t>
  </si>
  <si>
    <t>The unemployed</t>
  </si>
  <si>
    <t>Důchodce</t>
  </si>
  <si>
    <t>Pensioner</t>
  </si>
  <si>
    <t>Ostatní</t>
  </si>
  <si>
    <t>Other</t>
  </si>
  <si>
    <t xml:space="preserve">Domácnost jednotlivce 
</t>
  </si>
  <si>
    <t>Neúplná rodina</t>
  </si>
  <si>
    <t>Household of individual</t>
  </si>
  <si>
    <t xml:space="preserve">Věk osoby v čele
  domácnosti 
  a partnerky 
  a partnera </t>
  </si>
  <si>
    <t>Age of the head
  of household</t>
  </si>
  <si>
    <t>Rodinný stav osoby 
  v čele domácnosti
  a partnerky a partnera</t>
  </si>
  <si>
    <t>Marital status 
  of the head 
  of household</t>
  </si>
  <si>
    <t>Nejvyšší dokončené
  vzdělání osoby 
  v čele domácnosti
  a partnerky a partnera</t>
  </si>
  <si>
    <t>Educational 
  attainment 
  of the head 
  of household</t>
  </si>
  <si>
    <t>Neukončené a základní 
  vzdělání</t>
  </si>
  <si>
    <t>No education 
  and primary 
  education</t>
  </si>
  <si>
    <t xml:space="preserve">Středoškolské vzdělání 
  bez maturity     </t>
  </si>
  <si>
    <t>Secondary education 
  without  A-level 
  examination</t>
  </si>
  <si>
    <t>Postavení osoby 
  v čele domácnosti
  a partnerky 
  a partnera</t>
  </si>
  <si>
    <t>Economic activity 
  of the head of 
  household</t>
  </si>
  <si>
    <t>Domácnosti celkem</t>
  </si>
  <si>
    <r>
      <t xml:space="preserve">z toho domácnosti          </t>
    </r>
    <r>
      <rPr>
        <i/>
        <sz val="8"/>
        <rFont val="Arial"/>
        <family val="2"/>
        <charset val="238"/>
      </rPr>
      <t>Households of</t>
    </r>
  </si>
  <si>
    <t>osob 
samostatně 
výdělečně
činných</t>
  </si>
  <si>
    <t>důchodců 
bez 
pracujících 
členů</t>
  </si>
  <si>
    <t>nezaměst- 
naných</t>
  </si>
  <si>
    <t>Households, 
total</t>
  </si>
  <si>
    <t>Employees</t>
  </si>
  <si>
    <t>The self-
employed</t>
  </si>
  <si>
    <t>Pensioners 
without 
working 
members</t>
  </si>
  <si>
    <t>The 
unemployed</t>
  </si>
  <si>
    <t xml:space="preserve"> Počet domácností   </t>
  </si>
  <si>
    <t>Number of households</t>
  </si>
  <si>
    <t xml:space="preserve"> Podíl v procentech</t>
  </si>
  <si>
    <t>As percentage</t>
  </si>
  <si>
    <t>Počet členů domácnosti</t>
  </si>
  <si>
    <t>Number of household
    members</t>
  </si>
  <si>
    <t>Podíl v procentech</t>
  </si>
  <si>
    <t>Průměrný počet na 
  domácnost</t>
  </si>
  <si>
    <t>Per household, average 
  number of:</t>
  </si>
  <si>
    <t>členů</t>
  </si>
  <si>
    <t>members</t>
  </si>
  <si>
    <t>pracujících</t>
  </si>
  <si>
    <t>working persons</t>
  </si>
  <si>
    <t>vyživovaných dětí</t>
  </si>
  <si>
    <t xml:space="preserve">    dependent children</t>
  </si>
  <si>
    <t>nepracujících důchodců</t>
  </si>
  <si>
    <t xml:space="preserve">     non-working pensioners</t>
  </si>
  <si>
    <t>nezaměstnaných</t>
  </si>
  <si>
    <t xml:space="preserve">     the unemployed</t>
  </si>
  <si>
    <t>pobírajících rodičovský 
   příspěvek</t>
  </si>
  <si>
    <t>persons receiving parental 
  allowance</t>
  </si>
  <si>
    <t>ostatních členů</t>
  </si>
  <si>
    <t>other members</t>
  </si>
  <si>
    <t>v tom příjmy:</t>
  </si>
  <si>
    <t xml:space="preserve"> pracovní (Kč)                        </t>
  </si>
  <si>
    <t xml:space="preserve"> Income from work (CZK)</t>
  </si>
  <si>
    <t xml:space="preserve"> sociální (Kč)               </t>
  </si>
  <si>
    <t xml:space="preserve">     Social income (CZK)</t>
  </si>
  <si>
    <t xml:space="preserve"> ostatní (Kč)                 </t>
  </si>
  <si>
    <t xml:space="preserve">     Other income (CZK)</t>
  </si>
  <si>
    <t>Charakteristiky
  domácnosti (v %)</t>
  </si>
  <si>
    <t>Characteristics of
  the household (%)</t>
  </si>
  <si>
    <t>Typ domácnosti</t>
  </si>
  <si>
    <t>Household type</t>
  </si>
  <si>
    <t>úplné rodiny čisté</t>
  </si>
  <si>
    <t>Two-parent nuclear 
   families</t>
  </si>
  <si>
    <t>úplné rodiny s dalšími
  příbuznými</t>
  </si>
  <si>
    <t>Two-parent families with 
   other relatives</t>
  </si>
  <si>
    <t>neúplné rodiny čisté</t>
  </si>
  <si>
    <t>Lone-parent nuclear 
   families</t>
  </si>
  <si>
    <t>svobodný rodič</t>
  </si>
  <si>
    <t>Single parent</t>
  </si>
  <si>
    <t>rozvedený rodič</t>
  </si>
  <si>
    <t>Divorced parent</t>
  </si>
  <si>
    <r>
      <t>neúplné rodiny 
  ostatní</t>
    </r>
    <r>
      <rPr>
        <vertAlign val="superscript"/>
        <sz val="8"/>
        <rFont val="Arial"/>
        <family val="2"/>
        <charset val="238"/>
      </rPr>
      <t>1)</t>
    </r>
  </si>
  <si>
    <r>
      <t>Other lone-parent 
  families</t>
    </r>
    <r>
      <rPr>
        <i/>
        <vertAlign val="superscript"/>
        <sz val="8"/>
        <rFont val="Arial"/>
        <family val="2"/>
        <charset val="238"/>
      </rPr>
      <t>1)</t>
    </r>
  </si>
  <si>
    <t>nerodinné domácnosti</t>
  </si>
  <si>
    <t>Non-family households</t>
  </si>
  <si>
    <t>jednotlivci  – ženy</t>
  </si>
  <si>
    <t>Individuals – women</t>
  </si>
  <si>
    <t>jednotlivci – muži</t>
  </si>
  <si>
    <t>Individuals – men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</si>
  <si>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 xml:space="preserve"> rodič bez závislého dítěte, nebo domácnost 
     s dalšími členy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</si>
  <si>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lone-parent families with no dependent child 
   or other member</t>
    </r>
  </si>
  <si>
    <t>1. pokračování</t>
  </si>
  <si>
    <t>Continued</t>
  </si>
  <si>
    <r>
      <t xml:space="preserve">z toho domácnosti           </t>
    </r>
    <r>
      <rPr>
        <i/>
        <sz val="8"/>
        <rFont val="Arial"/>
        <family val="2"/>
        <charset val="238"/>
      </rPr>
      <t>Households of</t>
    </r>
  </si>
  <si>
    <t xml:space="preserve">zaměst-
nanců </t>
  </si>
  <si>
    <t>Věk osoby v čele 
  domácnosti</t>
  </si>
  <si>
    <t>do 24 let</t>
  </si>
  <si>
    <t>Under 25 years</t>
  </si>
  <si>
    <t xml:space="preserve">Věk partnerky 
  a partnera </t>
  </si>
  <si>
    <t>Age of the spouse</t>
  </si>
  <si>
    <t>Nejvyšší dokončené 
  vzdělání osoby 
  v čele</t>
  </si>
  <si>
    <t>nedokončené 
  a základní 
  vzdělání</t>
  </si>
  <si>
    <t>středoškolské 
  vzdělání 
  bez maturity</t>
  </si>
  <si>
    <t>středoškolské 
  vzdělání 
  s maturitou</t>
  </si>
  <si>
    <t>vysokoškolské vzdělání</t>
  </si>
  <si>
    <t>Nejvyšší dokončené 
  vzdělání partnerky 
  a partnera</t>
  </si>
  <si>
    <t xml:space="preserve">Educational attainment 
  of the spouse </t>
  </si>
  <si>
    <t>Primary education 
  (including incomplete)</t>
  </si>
  <si>
    <t>Lower secondary, 
  secondary
  vocational</t>
  </si>
  <si>
    <t>Upper secondary</t>
  </si>
  <si>
    <t>vysokoškolské 
  vzdělání</t>
  </si>
  <si>
    <t>Short-cycle tertiary, 
  bachelor’s, master’s, 
  and doctoral or 
  equivalent levels</t>
  </si>
  <si>
    <t>Postavení osoby 
  v čele</t>
  </si>
  <si>
    <t>Economic activity 
  of the head  
  of household</t>
  </si>
  <si>
    <t>zaměstnanec 
  s nedokončeným 
  vzděláním, 
  základním 
  a bez maturity</t>
  </si>
  <si>
    <t>Employee, primary 
  education,  
  lower secondary, 
  secondary 
  vocational</t>
  </si>
  <si>
    <t>zaměstnanec se 
  středoškolským 
  vzděláním s maturitou 
  a vysokoškolským 
  vzděláním</t>
  </si>
  <si>
    <t>Employee, upper 
  secondary, 
  short-cycle tertiary, 
  bachelor´s, master´s 
  and doctoral or 
  eqiuvalent levels</t>
  </si>
  <si>
    <t>samostatně činný</t>
  </si>
  <si>
    <t>důchodce 
  v domácnosti</t>
  </si>
  <si>
    <t>Pensioner in the 
  household</t>
  </si>
  <si>
    <t>s pracujícími členy</t>
  </si>
  <si>
    <t>with working 
  members</t>
  </si>
  <si>
    <t>bez pracujících 
  členů</t>
  </si>
  <si>
    <t>without working 
  members</t>
  </si>
  <si>
    <t>nezaměstnaný</t>
  </si>
  <si>
    <t xml:space="preserve">   The unemployed</t>
  </si>
  <si>
    <t xml:space="preserve">ostatní </t>
  </si>
  <si>
    <t xml:space="preserve">   Others</t>
  </si>
  <si>
    <r>
      <t xml:space="preserve">Čisté úplné rodiny        </t>
    </r>
    <r>
      <rPr>
        <i/>
        <sz val="8"/>
        <rFont val="Arial"/>
        <family val="2"/>
        <charset val="238"/>
      </rPr>
      <t>Two-parent nuclear families</t>
    </r>
  </si>
  <si>
    <t>bez dětí</t>
  </si>
  <si>
    <t xml:space="preserve">s 1 dítětem </t>
  </si>
  <si>
    <t>se 2 
dětmi</t>
  </si>
  <si>
    <t>se 3 a více dětmi</t>
  </si>
  <si>
    <t>without
children</t>
  </si>
  <si>
    <t>with 1 
child</t>
  </si>
  <si>
    <t>with 2
children</t>
  </si>
  <si>
    <t>with 3+
children</t>
  </si>
  <si>
    <t xml:space="preserve">Počet domácností    </t>
  </si>
  <si>
    <t>Number of household 
   members</t>
  </si>
  <si>
    <t>Průměrný počet 
  na domácnost:</t>
  </si>
  <si>
    <t>dependent children</t>
  </si>
  <si>
    <t>non-working pensioners</t>
  </si>
  <si>
    <t>the unemployed</t>
  </si>
  <si>
    <t>pobírajících rodičovský
  příspěvek</t>
  </si>
  <si>
    <t>persons receiving 
  parental allowance</t>
  </si>
  <si>
    <t>v tom příjmy</t>
  </si>
  <si>
    <t xml:space="preserve">pracovní (Kč)                         </t>
  </si>
  <si>
    <t xml:space="preserve">Income from work (CZK)  </t>
  </si>
  <si>
    <t>sociální (Kč)</t>
  </si>
  <si>
    <t>Social income (CZK)</t>
  </si>
  <si>
    <t>ostatní (Kč)</t>
  </si>
  <si>
    <t>Other income (CZK)</t>
  </si>
  <si>
    <t>Charakteristiky 
  domácnosti (v %)</t>
  </si>
  <si>
    <t>Characteristics of households (%)</t>
  </si>
  <si>
    <t>Věk osoby v čele</t>
  </si>
  <si>
    <t>Age of the head of 
  household</t>
  </si>
  <si>
    <t xml:space="preserve"> Věk partnerky a partnera</t>
  </si>
  <si>
    <t xml:space="preserve">Age of the spouse </t>
  </si>
  <si>
    <t>Nejvyšší dokončené 
  vzdělání osoby v čele</t>
  </si>
  <si>
    <t>Educational attainment 
  of the head of household</t>
  </si>
  <si>
    <t>nedokončené a základní 
  vzdělání</t>
  </si>
  <si>
    <t>středoškolské vzdělání 
  bez maturity</t>
  </si>
  <si>
    <t>středoškolské vzdělání 
  s maturitou</t>
  </si>
  <si>
    <t>with working members</t>
  </si>
  <si>
    <t xml:space="preserve">Čisté neúplné rodiny </t>
  </si>
  <si>
    <t>Počet dětí</t>
  </si>
  <si>
    <t>Hlavní příčiny neúplnosti</t>
  </si>
  <si>
    <t>Number of children</t>
  </si>
  <si>
    <t>Main reasons of one-parentness</t>
  </si>
  <si>
    <t>2+</t>
  </si>
  <si>
    <t>osoba v čele domácnosti</t>
  </si>
  <si>
    <t>Lone-parent nuclear families</t>
  </si>
  <si>
    <t>The head of household is</t>
  </si>
  <si>
    <r>
      <t>ovdovělá</t>
    </r>
    <r>
      <rPr>
        <vertAlign val="superscript"/>
        <sz val="8"/>
        <rFont val="Arial"/>
        <family val="2"/>
        <charset val="238"/>
      </rPr>
      <t>1)</t>
    </r>
  </si>
  <si>
    <r>
      <t>Widowed</t>
    </r>
    <r>
      <rPr>
        <i/>
        <vertAlign val="superscript"/>
        <sz val="8"/>
        <rFont val="Arial"/>
        <family val="2"/>
        <charset val="238"/>
      </rPr>
      <t>1)</t>
    </r>
  </si>
  <si>
    <t xml:space="preserve">Počet domácností   </t>
  </si>
  <si>
    <t xml:space="preserve">Počet členů domácnosti  </t>
  </si>
  <si>
    <t>Průměrný počet na 
   domácnost:</t>
  </si>
  <si>
    <t>Average number per 
   household of</t>
  </si>
  <si>
    <t>Members</t>
  </si>
  <si>
    <t>Working persons</t>
  </si>
  <si>
    <t xml:space="preserve">Dependent 
  children </t>
  </si>
  <si>
    <t>Non-working 
  pensioners</t>
  </si>
  <si>
    <t>pobírajících rodičovský
    příspěvek</t>
  </si>
  <si>
    <t>Receiving parental 
   allowance</t>
  </si>
  <si>
    <t>Other members</t>
  </si>
  <si>
    <t xml:space="preserve"> v tom příjmy</t>
  </si>
  <si>
    <t xml:space="preserve"> pracovní (Kč)</t>
  </si>
  <si>
    <t xml:space="preserve"> sociální (Kč)</t>
  </si>
  <si>
    <t xml:space="preserve"> ostatní (Kč)</t>
  </si>
  <si>
    <t>Age of the head of
  household</t>
  </si>
  <si>
    <r>
      <t xml:space="preserve">1) </t>
    </r>
    <r>
      <rPr>
        <sz val="8"/>
        <rFont val="Arial"/>
        <family val="2"/>
        <charset val="238"/>
      </rPr>
      <t>ovdovělé osoby a odděleně bydlící manželé</t>
    </r>
  </si>
  <si>
    <r>
      <t xml:space="preserve">   1) </t>
    </r>
    <r>
      <rPr>
        <i/>
        <sz val="8"/>
        <rFont val="Arial"/>
        <family val="2"/>
        <charset val="238"/>
      </rPr>
      <t>widowed persons and separately living spouses</t>
    </r>
  </si>
  <si>
    <t>End of the table</t>
  </si>
  <si>
    <t>Nejvyšší dokončené 
  vzdělání osoby 
  v čele domácnosti</t>
  </si>
  <si>
    <t>Education of head
  of household</t>
  </si>
  <si>
    <t>nedokončené 
  a základní vzdělání</t>
  </si>
  <si>
    <t>No education and 
  primary education</t>
  </si>
  <si>
    <t>zaměstnanec se 
  středoškolským 
  vzděláním 
  s maturitou 
  a vysokoškolským 
  vzděláním</t>
  </si>
  <si>
    <t>Employee, upper 
  secondary, 
  short-cycle tertiary, 
  bachelor´s, 
  master´s  and 
  doctoral or 
  eqiuvalent 
  levels</t>
  </si>
  <si>
    <t>Věk 0–17 let</t>
  </si>
  <si>
    <t>Věk 18–64 let</t>
  </si>
  <si>
    <t>Věk 65 a více let</t>
  </si>
  <si>
    <t>Aged 0–17 years</t>
  </si>
  <si>
    <t>Aged 18–64 years</t>
  </si>
  <si>
    <t>Aged 65+ years</t>
  </si>
  <si>
    <t>Počet osob pod hranicí příjmové chudoby</t>
  </si>
  <si>
    <t xml:space="preserve">Persons below at-risk-of-poverty threshold </t>
  </si>
  <si>
    <t>Podíl z celkového počtu osob 
  v domácnostech (%)</t>
  </si>
  <si>
    <t>Share of the total household population (%)</t>
  </si>
  <si>
    <t>Hranice příjmové chudoby (Kč)</t>
  </si>
  <si>
    <t>At-risk-of-poverty threshold (CZK)</t>
  </si>
  <si>
    <t>Podíl osob ohrožených příjmovou chudobou
  podle vybraných charakteristik (%)</t>
  </si>
  <si>
    <t>Shares of persons at risk of poverty 
  by selected characteristic (%)</t>
  </si>
  <si>
    <t>Postavení členů domácnosti (starší 18ti let)</t>
  </si>
  <si>
    <t>Status of members of household 
  (aged 18+ years)</t>
  </si>
  <si>
    <t>zaměstnanci</t>
  </si>
  <si>
    <t>samostatně činní</t>
  </si>
  <si>
    <t>nezaměstnaní</t>
  </si>
  <si>
    <t>nepracující důchodci</t>
  </si>
  <si>
    <t>Non-working pensioners</t>
  </si>
  <si>
    <t>ostatní neaktivní</t>
  </si>
  <si>
    <t>Other inactive members</t>
  </si>
  <si>
    <t>Nejvyšší dokončené vzdělání v domácnosti</t>
  </si>
  <si>
    <t>Educational attainment of the 
  head of household</t>
  </si>
  <si>
    <t>neukončené a základní vzdělání</t>
  </si>
  <si>
    <t>No education and primary education</t>
  </si>
  <si>
    <t>středoškolské vzdělání</t>
  </si>
  <si>
    <t>Secondary education</t>
  </si>
  <si>
    <t>Type of household</t>
  </si>
  <si>
    <t>jednotlivci celkem</t>
  </si>
  <si>
    <t>Singles, total</t>
  </si>
  <si>
    <t>2 dospělí bez dětí</t>
  </si>
  <si>
    <t>2 adults without children</t>
  </si>
  <si>
    <t>oba partneři do 64 let</t>
  </si>
  <si>
    <t>Both partners aged under 65 years</t>
  </si>
  <si>
    <t>aspoň 1 z partnerů 65 a více let</t>
  </si>
  <si>
    <t>At least one partner aged 65+ years</t>
  </si>
  <si>
    <t>ostatní domácnosti bez dětí</t>
  </si>
  <si>
    <t>Other childless households</t>
  </si>
  <si>
    <t>1 rodič a jen závislé děti</t>
  </si>
  <si>
    <t>1 parent and only dependent children</t>
  </si>
  <si>
    <t>2 dospělí</t>
  </si>
  <si>
    <t>2 adults</t>
  </si>
  <si>
    <t>s 1 závislým dítětem</t>
  </si>
  <si>
    <t>with 1 dependent child</t>
  </si>
  <si>
    <t>se 2 závislými dětmi</t>
  </si>
  <si>
    <t>with 2 dependent children</t>
  </si>
  <si>
    <t>se 3 a více závislými dětmi</t>
  </si>
  <si>
    <t>with 3+ dependent children</t>
  </si>
  <si>
    <t>ostatní domácnosti s dětmi</t>
  </si>
  <si>
    <t>Other households with children</t>
  </si>
  <si>
    <r>
      <t xml:space="preserve">Vybrané indikátory příjmové chudoby </t>
    </r>
    <r>
      <rPr>
        <sz val="8"/>
        <rFont val="Arial"/>
        <family val="2"/>
        <charset val="238"/>
      </rPr>
      <t>(%)</t>
    </r>
  </si>
  <si>
    <t>Selected indicators of income poverty (%)</t>
  </si>
  <si>
    <t>koeficient příjmové nerovnosti S80/S20</t>
  </si>
  <si>
    <t>Income inequality coefficient is equal 
  to S80 to S20 quintile ratio</t>
  </si>
  <si>
    <t>relativní propad příjmů</t>
  </si>
  <si>
    <t>Relative at-risk-of-poverty gap</t>
  </si>
  <si>
    <t>Gini coefficient</t>
  </si>
  <si>
    <t>Svobodné/í</t>
  </si>
  <si>
    <t>Vdané/ženatí</t>
  </si>
  <si>
    <t>Rozvedené/í</t>
  </si>
  <si>
    <t>Ovdovělé/í</t>
  </si>
  <si>
    <r>
      <t xml:space="preserve">Celkem 15+
</t>
    </r>
    <r>
      <rPr>
        <b/>
        <i/>
        <sz val="8"/>
        <rFont val="Arial"/>
        <family val="2"/>
        <charset val="238"/>
      </rPr>
      <t>Total 15+</t>
    </r>
  </si>
  <si>
    <t>85–89</t>
  </si>
  <si>
    <t>90+</t>
  </si>
  <si>
    <t xml:space="preserve">          Nuptiality by sex</t>
  </si>
  <si>
    <t>Úhrnná sňatečnost 
svobodných (v %)</t>
  </si>
  <si>
    <t>Průměrný věk 
při prvním sňatku</t>
  </si>
  <si>
    <t>Úhrnná sňatečnost rozvedených (v %)</t>
  </si>
  <si>
    <t>Průměrná délka 
od rozvodu ke sňatku</t>
  </si>
  <si>
    <t>Total first 
marriage rate (%)</t>
  </si>
  <si>
    <t>Mean age 
at first marriage</t>
  </si>
  <si>
    <t>Total marriage rate 
of divorcees (%)</t>
  </si>
  <si>
    <t>Mean interval between 
divorce and marriage</t>
  </si>
  <si>
    <t xml:space="preserve">         Marriages by age of bride and groom</t>
  </si>
  <si>
    <t>Narození celkem</t>
  </si>
  <si>
    <t>Narození živě</t>
  </si>
  <si>
    <t>Narození mrtvě</t>
  </si>
  <si>
    <t>Index maskulinity</t>
  </si>
  <si>
    <t>Births, total</t>
  </si>
  <si>
    <t>Live births</t>
  </si>
  <si>
    <t>Stillbirths</t>
  </si>
  <si>
    <t>Sex ratio</t>
  </si>
  <si>
    <t xml:space="preserve">dívky </t>
  </si>
  <si>
    <t>chlapci</t>
  </si>
  <si>
    <t>živě</t>
  </si>
  <si>
    <t>mrtvě</t>
  </si>
  <si>
    <t>Girls</t>
  </si>
  <si>
    <t>Boys</t>
  </si>
  <si>
    <t>dívky</t>
  </si>
  <si>
    <t>–999 g</t>
  </si>
  <si>
    <t>1 000–1 499 g</t>
  </si>
  <si>
    <t>1 500–2 499 g</t>
  </si>
  <si>
    <t>2 500–2 999 g</t>
  </si>
  <si>
    <t>3 000–3 499 g</t>
  </si>
  <si>
    <t>3 500–3 999 g</t>
  </si>
  <si>
    <t>4 000–4 499 g</t>
  </si>
  <si>
    <t>4 500+ g</t>
  </si>
  <si>
    <t>Nezjištěna</t>
  </si>
  <si>
    <r>
      <t>Průměrná hmotnost</t>
    </r>
    <r>
      <rPr>
        <vertAlign val="superscript"/>
        <sz val="8"/>
        <rFont val="Arial"/>
        <family val="2"/>
        <charset val="238"/>
      </rPr>
      <t>1)</t>
    </r>
  </si>
  <si>
    <r>
      <t>Average birth weight</t>
    </r>
    <r>
      <rPr>
        <i/>
        <vertAlign val="superscript"/>
        <sz val="8"/>
        <rFont val="Arial"/>
        <family val="2"/>
        <charset val="238"/>
      </rPr>
      <t>1)</t>
    </r>
  </si>
  <si>
    <t>–44 cm</t>
  </si>
  <si>
    <t>45–46 cm</t>
  </si>
  <si>
    <t>47 cm</t>
  </si>
  <si>
    <t>48 cm</t>
  </si>
  <si>
    <t>49 cm</t>
  </si>
  <si>
    <t>50 cm</t>
  </si>
  <si>
    <t>51 cm</t>
  </si>
  <si>
    <t>52 cm</t>
  </si>
  <si>
    <t>53–54 cm</t>
  </si>
  <si>
    <t>55+ cm</t>
  </si>
  <si>
    <r>
      <t>Průměrná porodní 
  délka</t>
    </r>
    <r>
      <rPr>
        <vertAlign val="superscript"/>
        <sz val="8"/>
        <rFont val="Arial"/>
        <family val="2"/>
        <charset val="238"/>
      </rPr>
      <t>1)</t>
    </r>
  </si>
  <si>
    <r>
      <t>Average birth lenght</t>
    </r>
    <r>
      <rPr>
        <i/>
        <vertAlign val="superscript"/>
        <sz val="8"/>
        <rFont val="Arial"/>
        <family val="2"/>
        <charset val="238"/>
      </rPr>
      <t>1)</t>
    </r>
  </si>
  <si>
    <t>–27</t>
  </si>
  <si>
    <t>28–33</t>
  </si>
  <si>
    <t>34–36</t>
  </si>
  <si>
    <t>42+</t>
  </si>
  <si>
    <t>Nezjištěn</t>
  </si>
  <si>
    <r>
      <t>Průměrná délka 
  těhotenství</t>
    </r>
    <r>
      <rPr>
        <vertAlign val="superscript"/>
        <sz val="8"/>
        <rFont val="Arial"/>
        <family val="2"/>
        <charset val="238"/>
      </rPr>
      <t>1)</t>
    </r>
  </si>
  <si>
    <r>
      <t>Average duration 
  of gravidity</t>
    </r>
    <r>
      <rPr>
        <i/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</si>
  <si>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průměrné hodnoty počítány se zjištěných údajů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</si>
  <si>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 xml:space="preserve">Average values were computed from the available data. </t>
    </r>
  </si>
  <si>
    <t xml:space="preserve">Live births by citizenship of mother and father </t>
  </si>
  <si>
    <r>
      <t>Státní 
občanství 
matky</t>
    </r>
    <r>
      <rPr>
        <vertAlign val="superscript"/>
        <sz val="8"/>
        <rFont val="Arial"/>
        <family val="2"/>
        <charset val="238"/>
      </rPr>
      <t>1)</t>
    </r>
  </si>
  <si>
    <r>
      <t>Státní 
občanství 
otce</t>
    </r>
    <r>
      <rPr>
        <vertAlign val="superscript"/>
        <sz val="8"/>
        <rFont val="Arial"/>
        <family val="2"/>
        <charset val="238"/>
      </rPr>
      <t>1)</t>
    </r>
  </si>
  <si>
    <r>
      <t>Citizenship 
of mother</t>
    </r>
    <r>
      <rPr>
        <i/>
        <vertAlign val="superscript"/>
        <sz val="8"/>
        <rFont val="Arial"/>
        <family val="2"/>
        <charset val="238"/>
      </rPr>
      <t>1)</t>
    </r>
  </si>
  <si>
    <r>
      <t>Citizenship 
of father</t>
    </r>
    <r>
      <rPr>
        <i/>
        <vertAlign val="superscript"/>
        <sz val="8"/>
        <rFont val="Arial"/>
        <family val="2"/>
        <charset val="238"/>
      </rPr>
      <t>1)</t>
    </r>
  </si>
  <si>
    <t>Mongolsko</t>
  </si>
  <si>
    <t>Mongolia</t>
  </si>
  <si>
    <t>ostatní cizí</t>
  </si>
  <si>
    <t>other foreign</t>
  </si>
  <si>
    <t>ostatní</t>
  </si>
  <si>
    <t>other</t>
  </si>
  <si>
    <t xml:space="preserve">Live births by country of birth of mother and father </t>
  </si>
  <si>
    <r>
      <t>Země
narození 
matky</t>
    </r>
    <r>
      <rPr>
        <vertAlign val="superscript"/>
        <sz val="8"/>
        <rFont val="Arial"/>
        <family val="2"/>
        <charset val="238"/>
      </rPr>
      <t>1)</t>
    </r>
  </si>
  <si>
    <r>
      <t>Země
narození
otce</t>
    </r>
    <r>
      <rPr>
        <vertAlign val="superscript"/>
        <sz val="8"/>
        <rFont val="Arial"/>
        <family val="2"/>
        <charset val="238"/>
      </rPr>
      <t>1)</t>
    </r>
  </si>
  <si>
    <r>
      <t>Country 
of birth
of mother</t>
    </r>
    <r>
      <rPr>
        <i/>
        <vertAlign val="superscript"/>
        <sz val="8"/>
        <rFont val="Arial"/>
        <family val="2"/>
        <charset val="238"/>
      </rPr>
      <t>1)</t>
    </r>
  </si>
  <si>
    <r>
      <t>Country 
of birth
of father</t>
    </r>
    <r>
      <rPr>
        <i/>
        <vertAlign val="superscript"/>
        <sz val="8"/>
        <rFont val="Arial"/>
        <family val="2"/>
        <charset val="238"/>
      </rPr>
      <t>1)</t>
    </r>
  </si>
  <si>
    <t>nezjištěn</t>
  </si>
  <si>
    <t>Percentage of the total number of marriages</t>
  </si>
  <si>
    <t>podíl z celkového počtu sňatků (v %)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</si>
  <si>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The age group of 15–19 years includes also demo-
   graphic events of women younger than 15 years. 
   The age group of 45–49 years also includes demo-
   graphic events of women aged 50+ years.</t>
    </r>
  </si>
  <si>
    <r>
      <t>Mean age of men
   at birth of a child</t>
    </r>
    <r>
      <rPr>
        <i/>
        <vertAlign val="superscript"/>
        <sz val="8"/>
        <rFont val="Arial"/>
        <family val="2"/>
        <charset val="238"/>
      </rPr>
      <t>2)</t>
    </r>
  </si>
  <si>
    <t>at birth
  of the 1st child</t>
  </si>
  <si>
    <t>at birth
  of the 2nd child</t>
  </si>
  <si>
    <t>at birth of the 3rd and further child</t>
  </si>
  <si>
    <t>Průměrný věk žen
   při narození dítěte</t>
  </si>
  <si>
    <t>při narození 
  1. dítěte</t>
  </si>
  <si>
    <t>při narození 
  2. dítěte</t>
  </si>
  <si>
    <t>při narození 3. 
  a dalšího dítěte</t>
  </si>
  <si>
    <t>Čistá míra 
  reprodukce</t>
  </si>
  <si>
    <r>
      <t>Průměrný věk mužů
   při narození dítěte</t>
    </r>
    <r>
      <rPr>
        <vertAlign val="superscript"/>
        <sz val="8"/>
        <rFont val="Arial"/>
        <family val="2"/>
        <charset val="238"/>
      </rPr>
      <t>2)</t>
    </r>
  </si>
  <si>
    <t>Mean age of women 
  at childbirth</t>
  </si>
  <si>
    <t>Obyvatelstvo podle pohlaví a věku k 31. 12. daného roku</t>
  </si>
  <si>
    <t>1-1.</t>
  </si>
  <si>
    <t>1-2.</t>
  </si>
  <si>
    <t xml:space="preserve">Struktura obyvatelstva podle pohlaví, věku a nejvyššího dosaženého vzdělání </t>
  </si>
  <si>
    <t>1-4.</t>
  </si>
  <si>
    <t>1-3.</t>
  </si>
  <si>
    <t>1-5.</t>
  </si>
  <si>
    <t>1-6.</t>
  </si>
  <si>
    <t>1-7.</t>
  </si>
  <si>
    <t>Marriages by age of bride and groom</t>
  </si>
  <si>
    <t>1-8.</t>
  </si>
  <si>
    <t xml:space="preserve">Sňatečnost podle pohlaví </t>
  </si>
  <si>
    <t xml:space="preserve">Sňatky podle věku nevěsty a ženicha </t>
  </si>
  <si>
    <t>Nuptiality by sex</t>
  </si>
  <si>
    <t>1-9.</t>
  </si>
  <si>
    <t>1-10.</t>
  </si>
  <si>
    <t>Remarriages by age of bride and groom</t>
  </si>
  <si>
    <t>1-11.</t>
  </si>
  <si>
    <t>1-12.</t>
  </si>
  <si>
    <t xml:space="preserve">Sňatky podle státního občanství nevěsty a ženicha </t>
  </si>
  <si>
    <t xml:space="preserve">Sňatky podle rodinného stavu nevěsty a ženicha </t>
  </si>
  <si>
    <t>1-13.</t>
  </si>
  <si>
    <t>Živě narození podle porodní hmotnosti, porodní délky, týdne těhotenství a podle pohlaví</t>
  </si>
  <si>
    <t>1-14.</t>
  </si>
  <si>
    <t>1-15.</t>
  </si>
  <si>
    <t>Narození podle pohlaví a vitality</t>
  </si>
  <si>
    <t>1-16.</t>
  </si>
  <si>
    <t>Živě narození podle státního občanství matky a otce</t>
  </si>
  <si>
    <t>1-17.</t>
  </si>
  <si>
    <t xml:space="preserve">Živě narození podle země narození matky a otce </t>
  </si>
  <si>
    <t xml:space="preserve">Živě narození v/mimo manželství podle věku žen </t>
  </si>
  <si>
    <t>1-18.</t>
  </si>
  <si>
    <t>1-19.</t>
  </si>
  <si>
    <t>1-20.</t>
  </si>
  <si>
    <t>Live births by educational attainment of mother and father</t>
  </si>
  <si>
    <t>1-21.</t>
  </si>
  <si>
    <t>1-22.</t>
  </si>
  <si>
    <t>1-23.</t>
  </si>
  <si>
    <t>1-24.</t>
  </si>
  <si>
    <t>1-25.</t>
  </si>
  <si>
    <t xml:space="preserve">Rozvody podle pohlaví a věku </t>
  </si>
  <si>
    <t>Divorces by sex and age</t>
  </si>
  <si>
    <t>1-26.</t>
  </si>
  <si>
    <t>1-27.</t>
  </si>
  <si>
    <t>1-28.</t>
  </si>
  <si>
    <t>1-29.</t>
  </si>
  <si>
    <t>1-30.</t>
  </si>
  <si>
    <t>1-31.</t>
  </si>
  <si>
    <t>1-32.</t>
  </si>
  <si>
    <t>1-33.</t>
  </si>
  <si>
    <t>1-34.</t>
  </si>
  <si>
    <t>1-35.</t>
  </si>
  <si>
    <t>1-36.</t>
  </si>
  <si>
    <t>1-37.</t>
  </si>
  <si>
    <t>Divorces by duration of marriage</t>
  </si>
  <si>
    <t xml:space="preserve">Rozvody podle délky trvání manželství </t>
  </si>
  <si>
    <t>Plodnost podle věku žen a souhrnné ukazatele plodnosti</t>
  </si>
  <si>
    <t>Live births by age of mother and father</t>
  </si>
  <si>
    <t>Tabulky</t>
  </si>
  <si>
    <t>Tables</t>
  </si>
  <si>
    <t>Grafy</t>
  </si>
  <si>
    <t>Graphs</t>
  </si>
  <si>
    <t>Podíl žen v populaci podle věku (stav k 31. 12.)</t>
  </si>
  <si>
    <t>Percentage of women in the population by age (as at 31 December)</t>
  </si>
  <si>
    <t xml:space="preserve">První sňatky podle věku nevěsty a ženicha </t>
  </si>
  <si>
    <r>
      <t xml:space="preserve">Potraty, celkem                                     </t>
    </r>
    <r>
      <rPr>
        <i/>
        <sz val="8"/>
        <rFont val="Arial"/>
        <family val="2"/>
        <charset val="238"/>
      </rPr>
      <t>Abortions, total</t>
    </r>
  </si>
  <si>
    <t xml:space="preserve">Age group </t>
  </si>
  <si>
    <r>
      <t>15–19 let</t>
    </r>
    <r>
      <rPr>
        <vertAlign val="superscript"/>
        <sz val="8"/>
        <rFont val="Arial"/>
        <family val="2"/>
        <charset val="238"/>
      </rPr>
      <t>1)</t>
    </r>
  </si>
  <si>
    <r>
      <t>15–19 years</t>
    </r>
    <r>
      <rPr>
        <i/>
        <vertAlign val="superscript"/>
        <sz val="8"/>
        <rFont val="Arial"/>
        <family val="2"/>
        <charset val="238"/>
      </rPr>
      <t>1)</t>
    </r>
  </si>
  <si>
    <r>
      <t>45–49 let</t>
    </r>
    <r>
      <rPr>
        <vertAlign val="superscript"/>
        <sz val="8"/>
        <rFont val="Arial"/>
        <family val="2"/>
        <charset val="238"/>
      </rPr>
      <t>2)</t>
    </r>
  </si>
  <si>
    <r>
      <t>45–49 years</t>
    </r>
    <r>
      <rPr>
        <i/>
        <vertAlign val="superscript"/>
        <sz val="8"/>
        <rFont val="Arial"/>
        <family val="2"/>
        <charset val="238"/>
      </rPr>
      <t>2)</t>
    </r>
  </si>
  <si>
    <t>Úhrnná potratovost</t>
  </si>
  <si>
    <t>Total abortion rate</t>
  </si>
  <si>
    <t>Průměrný věk žen 
  při potratu</t>
  </si>
  <si>
    <t>Total induced 
  abortion rate</t>
  </si>
  <si>
    <t>Úhrnná samovolná 
  potratovost</t>
  </si>
  <si>
    <t>Total spontaneous 
  abortion rate</t>
  </si>
  <si>
    <t>Průměrný věk žen 
  při samovolném 
  potratu</t>
  </si>
  <si>
    <t xml:space="preserve">           Abortions by marital status of woman</t>
  </si>
  <si>
    <t>Umělá přerušení těhotenství</t>
  </si>
  <si>
    <r>
      <rPr>
        <sz val="8"/>
        <rFont val="Arial"/>
        <family val="2"/>
        <charset val="238"/>
      </rPr>
      <t xml:space="preserve">Rodinný stav ženy   </t>
    </r>
    <r>
      <rPr>
        <i/>
        <sz val="8"/>
        <rFont val="Arial"/>
        <family val="2"/>
        <charset val="238"/>
      </rPr>
      <t xml:space="preserve">                  Marital status of woman</t>
    </r>
  </si>
  <si>
    <t>vdaná</t>
  </si>
  <si>
    <t>družka</t>
  </si>
  <si>
    <t>rozvedená či ovdovělá</t>
  </si>
  <si>
    <t>single</t>
  </si>
  <si>
    <t>married</t>
  </si>
  <si>
    <t>divorced</t>
  </si>
  <si>
    <t>widowed</t>
  </si>
  <si>
    <t>cohabiting</t>
  </si>
  <si>
    <t>not identified</t>
  </si>
  <si>
    <t>divorced or widowed</t>
  </si>
  <si>
    <t>Ženy celkem</t>
  </si>
  <si>
    <t>Vdané ženy</t>
  </si>
  <si>
    <t>Svobodné ženy</t>
  </si>
  <si>
    <t>Women, total</t>
  </si>
  <si>
    <t>Married women</t>
  </si>
  <si>
    <t>Single women</t>
  </si>
  <si>
    <t>3+</t>
  </si>
  <si>
    <t>1+</t>
  </si>
  <si>
    <t>Pramen: ÚZIS ČR</t>
  </si>
  <si>
    <t>Source: IHIS CR</t>
  </si>
  <si>
    <t>Potraty 
celkem 
vč. MDT</t>
  </si>
  <si>
    <t>Samovolné 
potraty</t>
  </si>
  <si>
    <t>Ostatní 
potraty</t>
  </si>
  <si>
    <t>Mimoděložní 
těhotenství
(MDT)</t>
  </si>
  <si>
    <t>Potraty 
celkem 
bez MDT</t>
  </si>
  <si>
    <t>ze
zdravotních 
důvodů</t>
  </si>
  <si>
    <t xml:space="preserve">Mini-
interrupce </t>
  </si>
  <si>
    <t xml:space="preserve">Jiné  
legální </t>
  </si>
  <si>
    <t>Abortions, 
total, incl. 
ectopic preg-
nancies</t>
  </si>
  <si>
    <t>Spontane-
ous abor-
tions</t>
  </si>
  <si>
    <t>Therapeu-
tic abor-
tions</t>
  </si>
  <si>
    <t>Vacuum 
aspira-
tions</t>
  </si>
  <si>
    <t>Other 
legal 
abortion</t>
  </si>
  <si>
    <t>Other 
abor-
tions</t>
  </si>
  <si>
    <t>Ectopic 
preg-
nancies</t>
  </si>
  <si>
    <t>Abortions, 
total, excl. 
ectopic preg-
nancies</t>
  </si>
  <si>
    <r>
      <t>Trends in live births, and in induced and spontaneous abortions</t>
    </r>
    <r>
      <rPr>
        <i/>
        <vertAlign val="superscript"/>
        <sz val="10"/>
        <rFont val="Arial"/>
        <family val="2"/>
        <charset val="238"/>
      </rPr>
      <t>*)</t>
    </r>
  </si>
  <si>
    <t>Pozn.: Od roku 2004 jsou zahrnuty potraty cizinek.</t>
  </si>
  <si>
    <t>Note: Includes abortions in female foreigners since 2004.</t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</si>
  <si>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od roku 2004 zahrnuty i potraty cizinek</t>
    </r>
  </si>
  <si>
    <r>
      <rPr>
        <i/>
        <vertAlign val="superscript"/>
        <sz val="8"/>
        <rFont val="Arial"/>
        <family val="2"/>
        <charset val="238"/>
      </rPr>
      <t>*)</t>
    </r>
    <r>
      <rPr>
        <i/>
        <sz val="8"/>
        <rFont val="Arial"/>
        <family val="2"/>
        <charset val="238"/>
      </rPr>
      <t>Since 2004 includes abortions in female foreigners.</t>
    </r>
  </si>
  <si>
    <t>Women using contraception</t>
  </si>
  <si>
    <t>Potraty podle druhu a způsobu provedení</t>
  </si>
  <si>
    <t>Legally induced abortions by marital status and number of live births of woman</t>
  </si>
  <si>
    <t>Potraty podle rodinného stavu ženy</t>
  </si>
  <si>
    <t>Abortions by marital status of woman</t>
  </si>
  <si>
    <t xml:space="preserve">Abortions by type and procedure of the abortion </t>
  </si>
  <si>
    <t xml:space="preserve">Potratovost podle druhu a věku žen </t>
  </si>
  <si>
    <t xml:space="preserve">Potraty podle druhu a věku žen </t>
  </si>
  <si>
    <t>Abortions by type of abortion and age of women</t>
  </si>
  <si>
    <t xml:space="preserve">Abortion rates by type of abortion and age of women </t>
  </si>
  <si>
    <r>
      <t xml:space="preserve">z toho (%)                               </t>
    </r>
    <r>
      <rPr>
        <i/>
        <sz val="8"/>
        <rFont val="Arial"/>
        <family val="2"/>
        <charset val="238"/>
      </rPr>
      <t>Of which (%)</t>
    </r>
  </si>
  <si>
    <t>Territory,
country</t>
  </si>
  <si>
    <t xml:space="preserve">          Live births by age of mother and father </t>
  </si>
  <si>
    <t>Graf 1-2 Podíl umělých přerušení těhotenství z celkového počtu potratů podle rodinného stavu</t>
  </si>
  <si>
    <t>Podíl umělých přerušení těhotenství z celkového počtu potratů podle rodinného stavu</t>
  </si>
  <si>
    <r>
      <t>Graf 1-3  Živě narozené děti, umělá přerušení těhotenství a samovolné potraty</t>
    </r>
    <r>
      <rPr>
        <b/>
        <vertAlign val="superscript"/>
        <sz val="10"/>
        <rFont val="Arial"/>
        <family val="2"/>
        <charset val="238"/>
      </rPr>
      <t>*)</t>
    </r>
  </si>
  <si>
    <t>Graf 1-4  Ženy užívající antikoncepci</t>
  </si>
  <si>
    <t>Živě narozené děti, umělá přerušení těhotenství a samovolné potraty</t>
  </si>
  <si>
    <t>Trends in live births, and in induced and spontaneous abortions</t>
  </si>
  <si>
    <t>Ženy užívající antikoncepci</t>
  </si>
  <si>
    <t>Graf 1-5 Umělá přerušení těhotenství vdaných a svobodných žen</t>
  </si>
  <si>
    <t>Umělá přerušení těhotenství vdaných a svobodných žen</t>
  </si>
  <si>
    <t>Podíl UPT na celkovém počtu potratů (%)</t>
  </si>
  <si>
    <t>Percentage of legally induced abortions</t>
  </si>
  <si>
    <t>Antikoncepce</t>
  </si>
  <si>
    <t>podíl (v %)</t>
  </si>
  <si>
    <t>Věk otce 
(v letech)</t>
  </si>
  <si>
    <t>Age of father 
(years)</t>
  </si>
  <si>
    <r>
      <t xml:space="preserve">            Abortion rates by type of abortion and age of women</t>
    </r>
    <r>
      <rPr>
        <i/>
        <sz val="10"/>
        <color rgb="FFFF0000"/>
        <rFont val="Arial"/>
        <family val="2"/>
        <charset val="238"/>
      </rPr>
      <t xml:space="preserve"> </t>
    </r>
  </si>
  <si>
    <t>Věková skupina</t>
  </si>
  <si>
    <t>Mean age of women 
  at abortion (years)</t>
  </si>
  <si>
    <t>Průměrný věk žen 
  při umělém 
  přerušení 
  těhotenství</t>
  </si>
  <si>
    <t>Mean age of 
  women at 
  induced 
  abortion (years)</t>
  </si>
  <si>
    <t>Mean age of women 
  at spontaneous 
  abortion (years)</t>
  </si>
  <si>
    <r>
      <t>1)</t>
    </r>
    <r>
      <rPr>
        <sz val="8"/>
        <rFont val="Arial"/>
        <family val="2"/>
        <charset val="238"/>
      </rPr>
      <t xml:space="preserve"> zahrnuty i události žen mladších 15 let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</si>
  <si>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It also includes abortions in women aged under 15 years.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</si>
  <si>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  <charset val="238"/>
      </rPr>
      <t>zahrnuty i události žen starších 50 let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</si>
  <si>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It also includes abortions in women aged 50+ years.</t>
    </r>
  </si>
  <si>
    <t xml:space="preserve">           Abortions by type and procedure of the abortion </t>
  </si>
  <si>
    <t>Divorced or widowed</t>
  </si>
  <si>
    <t>Giniho koeficient</t>
  </si>
  <si>
    <t>Graf 1-1</t>
  </si>
  <si>
    <t>Graf 1-2</t>
  </si>
  <si>
    <t>Graf 1-3</t>
  </si>
  <si>
    <t>Graf 1-4</t>
  </si>
  <si>
    <t>Graf 1-5</t>
  </si>
  <si>
    <t>Graph 1-1</t>
  </si>
  <si>
    <t>Graph 1-2</t>
  </si>
  <si>
    <t>Graph 1-3</t>
  </si>
  <si>
    <t>Graph 1-4</t>
  </si>
  <si>
    <t>Graph 1-5</t>
  </si>
  <si>
    <t>Úhrnná umělá 
  potratovost</t>
  </si>
  <si>
    <t xml:space="preserve">         First marriages by age of bride and groom</t>
  </si>
  <si>
    <t xml:space="preserve">         Remarriages by age of bride and groom</t>
  </si>
  <si>
    <t xml:space="preserve">           Marriages by citizenship of bride and groom</t>
  </si>
  <si>
    <t>Nigérie</t>
  </si>
  <si>
    <t>Nigeria</t>
  </si>
  <si>
    <t>Egypt</t>
  </si>
  <si>
    <t xml:space="preserve">           Marriages by marital status of bride and groom</t>
  </si>
  <si>
    <r>
      <t xml:space="preserve">Rodinný stav nevěsty                                    </t>
    </r>
    <r>
      <rPr>
        <i/>
        <sz val="8"/>
        <color theme="1"/>
        <rFont val="Arial"/>
        <family val="2"/>
        <charset val="238"/>
      </rPr>
      <t>Marital status of bride</t>
    </r>
  </si>
  <si>
    <t>Marital status 
of groom</t>
  </si>
  <si>
    <r>
      <t xml:space="preserve">Rodinný stav nevěsty                                   </t>
    </r>
    <r>
      <rPr>
        <i/>
        <sz val="8"/>
        <color theme="1"/>
        <rFont val="Arial"/>
        <family val="2"/>
        <charset val="238"/>
      </rPr>
      <t xml:space="preserve"> Marital status of bride</t>
    </r>
  </si>
  <si>
    <t>nezjištěna</t>
  </si>
  <si>
    <r>
      <t xml:space="preserve">V manželství                </t>
    </r>
    <r>
      <rPr>
        <i/>
        <sz val="8"/>
        <rFont val="Arial"/>
        <family val="2"/>
        <charset val="238"/>
      </rPr>
      <t>Within marriage</t>
    </r>
  </si>
  <si>
    <r>
      <t>Celkem                T</t>
    </r>
    <r>
      <rPr>
        <i/>
        <sz val="8"/>
        <rFont val="Arial"/>
        <family val="2"/>
        <charset val="238"/>
      </rPr>
      <t>otal</t>
    </r>
  </si>
  <si>
    <r>
      <t xml:space="preserve">Mimo manželství                </t>
    </r>
    <r>
      <rPr>
        <i/>
        <sz val="8"/>
        <rFont val="Arial"/>
        <family val="2"/>
        <charset val="238"/>
      </rPr>
      <t>Outside marriage</t>
    </r>
  </si>
  <si>
    <t xml:space="preserve">            Fertility by age of women and fertility indicators</t>
  </si>
  <si>
    <t>Legally induced abortions</t>
  </si>
  <si>
    <t>Percentage of legally induced abortions in the total number of abortions by marital status</t>
  </si>
  <si>
    <t xml:space="preserve">           Legally induced abortions by marital status and number of live births of woman</t>
  </si>
  <si>
    <t>Legally induced abortions in married and single women</t>
  </si>
  <si>
    <t>Obyvatelstvo
celkem</t>
  </si>
  <si>
    <r>
      <t>0–14 let 
0–14</t>
    </r>
    <r>
      <rPr>
        <i/>
        <sz val="8"/>
        <rFont val="Arial"/>
        <family val="2"/>
        <charset val="238"/>
      </rPr>
      <t xml:space="preserve"> years</t>
    </r>
  </si>
  <si>
    <r>
      <t xml:space="preserve">15–64 let 
15–64 </t>
    </r>
    <r>
      <rPr>
        <i/>
        <sz val="8"/>
        <rFont val="Arial"/>
        <family val="2"/>
        <charset val="238"/>
      </rPr>
      <t>years</t>
    </r>
  </si>
  <si>
    <r>
      <t xml:space="preserve">65+ let
</t>
    </r>
    <r>
      <rPr>
        <i/>
        <sz val="8"/>
        <rFont val="Arial"/>
        <family val="2"/>
        <charset val="238"/>
      </rPr>
      <t xml:space="preserve"> 65+ years</t>
    </r>
  </si>
  <si>
    <t>Population,
total</t>
  </si>
  <si>
    <t>0–4 let</t>
  </si>
  <si>
    <t>20+ let</t>
  </si>
  <si>
    <t>0–4 years</t>
  </si>
  <si>
    <t>5–9 years</t>
  </si>
  <si>
    <t>10–14 years</t>
  </si>
  <si>
    <t>20+ years</t>
  </si>
  <si>
    <r>
      <t xml:space="preserve">Délka trvání manželství     </t>
    </r>
    <r>
      <rPr>
        <i/>
        <sz val="8"/>
        <rFont val="Arial"/>
        <family val="2"/>
        <charset val="238"/>
      </rPr>
      <t>Duration of marriage</t>
    </r>
  </si>
  <si>
    <t>–19</t>
  </si>
  <si>
    <t xml:space="preserve">20–29 </t>
  </si>
  <si>
    <r>
      <t xml:space="preserve"> 0–14 let                          </t>
    </r>
    <r>
      <rPr>
        <i/>
        <sz val="8"/>
        <rFont val="Arial"/>
        <family val="2"/>
        <charset val="238"/>
      </rPr>
      <t xml:space="preserve">    0–14 years</t>
    </r>
  </si>
  <si>
    <t xml:space="preserve">        Population by sex and age as at 31 December of the given year</t>
  </si>
  <si>
    <r>
      <t xml:space="preserve">15–64 let                          </t>
    </r>
    <r>
      <rPr>
        <i/>
        <sz val="8"/>
        <rFont val="Arial"/>
        <family val="2"/>
        <charset val="238"/>
      </rPr>
      <t xml:space="preserve">   15–64 years</t>
    </r>
  </si>
  <si>
    <r>
      <t xml:space="preserve">65+ let                              </t>
    </r>
    <r>
      <rPr>
        <i/>
        <sz val="8"/>
        <rFont val="Arial"/>
        <family val="2"/>
        <charset val="238"/>
      </rPr>
      <t>65+ years</t>
    </r>
  </si>
  <si>
    <t xml:space="preserve">            Live births by birth weight, birth length, week of gestation, and sex </t>
  </si>
  <si>
    <r>
      <t xml:space="preserve">Porodní hmotnost (gramy)                </t>
    </r>
    <r>
      <rPr>
        <i/>
        <sz val="8"/>
        <rFont val="Arial"/>
        <family val="2"/>
        <charset val="238"/>
      </rPr>
      <t>Birth weight (grams)</t>
    </r>
  </si>
  <si>
    <r>
      <t xml:space="preserve">Porodní délka (cm)                </t>
    </r>
    <r>
      <rPr>
        <i/>
        <sz val="8"/>
        <rFont val="Arial"/>
        <family val="2"/>
        <charset val="238"/>
      </rPr>
      <t>Birth length (cm)</t>
    </r>
  </si>
  <si>
    <r>
      <t xml:space="preserve">Týden těhotenství                </t>
    </r>
    <r>
      <rPr>
        <i/>
        <sz val="8"/>
        <rFont val="Arial"/>
        <family val="2"/>
        <charset val="238"/>
      </rPr>
      <t>Week of gestation</t>
    </r>
  </si>
  <si>
    <r>
      <t xml:space="preserve">Nezjištěn
</t>
    </r>
    <r>
      <rPr>
        <i/>
        <sz val="8"/>
        <color indexed="8"/>
        <rFont val="Arial"/>
        <family val="2"/>
        <charset val="238"/>
      </rPr>
      <t>Not identified</t>
    </r>
  </si>
  <si>
    <t xml:space="preserve">           Abortions by type of abortion and age of women</t>
  </si>
  <si>
    <r>
      <t xml:space="preserve">Potraty celkem         </t>
    </r>
    <r>
      <rPr>
        <i/>
        <sz val="8"/>
        <rFont val="Arial"/>
        <family val="2"/>
        <charset val="238"/>
      </rPr>
      <t xml:space="preserve"> Abortions, total</t>
    </r>
  </si>
  <si>
    <r>
      <t xml:space="preserve">věková skupina ( v letech)                </t>
    </r>
    <r>
      <rPr>
        <i/>
        <sz val="8"/>
        <rFont val="Arial"/>
        <family val="2"/>
        <charset val="238"/>
      </rPr>
      <t xml:space="preserve">Age group (years) </t>
    </r>
  </si>
  <si>
    <t xml:space="preserve">15–19 </t>
  </si>
  <si>
    <t xml:space="preserve">30–39 </t>
  </si>
  <si>
    <t xml:space="preserve">40–49 </t>
  </si>
  <si>
    <t>1 - 2. Obyvatelstvo podle pohlaví, věku a rodinného stavu k 31. 12. daného roku</t>
  </si>
  <si>
    <t xml:space="preserve">         Population by sex, age, and family status as at 31 December of the given year</t>
  </si>
  <si>
    <t xml:space="preserve">1 - 3. Struktura obyvatelstva podle pohlaví, věku a nejvyššího dosaženého vzdělání </t>
  </si>
  <si>
    <t>Population structure by sex, age, and educational attainment</t>
  </si>
  <si>
    <t>1 - 4. Obyvatelstvo podle pohlaví a věku k 31. 12. daného roku</t>
  </si>
  <si>
    <t>1-4. Population structure by sex and age as at 31 December of the given year</t>
  </si>
  <si>
    <r>
      <t xml:space="preserve">Nevěsta / </t>
    </r>
    <r>
      <rPr>
        <i/>
        <sz val="8"/>
        <rFont val="Arial"/>
        <family val="2"/>
        <charset val="238"/>
      </rPr>
      <t>Bride</t>
    </r>
  </si>
  <si>
    <r>
      <t>Ženich /</t>
    </r>
    <r>
      <rPr>
        <i/>
        <sz val="8"/>
        <rFont val="Arial"/>
        <family val="2"/>
        <charset val="238"/>
      </rPr>
      <t xml:space="preserve"> Groom</t>
    </r>
  </si>
  <si>
    <t xml:space="preserve">           Divorces by sex and age</t>
  </si>
  <si>
    <r>
      <t xml:space="preserve">Živě narozené děti na 1 000 žen ve věkové skupině 
</t>
    </r>
    <r>
      <rPr>
        <i/>
        <sz val="8"/>
        <rFont val="Arial"/>
        <family val="2"/>
        <charset val="238"/>
      </rPr>
      <t>Live births per 1 000 women in the age group</t>
    </r>
  </si>
  <si>
    <r>
      <t xml:space="preserve">Umělá přerušení těhotenství         </t>
    </r>
    <r>
      <rPr>
        <i/>
        <sz val="8"/>
        <rFont val="Arial"/>
        <family val="2"/>
        <charset val="238"/>
      </rPr>
      <t xml:space="preserve"> Legally induced abortions</t>
    </r>
  </si>
  <si>
    <r>
      <t xml:space="preserve">Samovolné potraty         </t>
    </r>
    <r>
      <rPr>
        <i/>
        <sz val="8"/>
        <rFont val="Arial"/>
        <family val="2"/>
        <charset val="238"/>
      </rPr>
      <t xml:space="preserve"> Spontaneous abortions</t>
    </r>
  </si>
  <si>
    <r>
      <t xml:space="preserve">Potraty celkem na 1 000 žen ve věkové skupině
</t>
    </r>
    <r>
      <rPr>
        <i/>
        <sz val="8"/>
        <rFont val="Arial"/>
        <family val="2"/>
        <charset val="238"/>
      </rPr>
      <t>Abortions per 1 000 women in the age group</t>
    </r>
  </si>
  <si>
    <r>
      <t xml:space="preserve">Umělá přerušení těhotenství na 1 000 žen ve věkové skupině
</t>
    </r>
    <r>
      <rPr>
        <i/>
        <sz val="8"/>
        <rFont val="Arial"/>
        <family val="2"/>
        <charset val="238"/>
      </rPr>
      <t>Legally induced abortions per 1 000 women in the age group</t>
    </r>
  </si>
  <si>
    <r>
      <t xml:space="preserve">Samovolné potraty na 1 000 žen ve věkové skupině
</t>
    </r>
    <r>
      <rPr>
        <i/>
        <sz val="8"/>
        <rFont val="Arial"/>
        <family val="2"/>
        <charset val="238"/>
      </rPr>
      <t>Spontaneous abortions per 1 000 women in the age group</t>
    </r>
  </si>
  <si>
    <r>
      <rPr>
        <i/>
        <sz val="8"/>
        <rFont val="Arial"/>
        <family val="2"/>
        <charset val="238"/>
      </rPr>
      <t>Umělá přerušení těhotenství  
Legally</t>
    </r>
    <r>
      <rPr>
        <sz val="8"/>
        <rFont val="Arial"/>
        <family val="2"/>
        <charset val="238"/>
      </rPr>
      <t xml:space="preserve"> i</t>
    </r>
    <r>
      <rPr>
        <i/>
        <sz val="8"/>
        <rFont val="Arial"/>
        <family val="2"/>
        <charset val="238"/>
      </rPr>
      <t>nduced abortions</t>
    </r>
  </si>
  <si>
    <t>Živě narozené děti ženě</t>
  </si>
  <si>
    <t>Live births given by the mother</t>
  </si>
  <si>
    <t xml:space="preserve">Pramen: Výběrové šetření pracovních sil ČSÚ </t>
  </si>
  <si>
    <t>Source: Labour force Sample Survey CZSO</t>
  </si>
  <si>
    <t>Obyvatelstvo podle pohlaví, věku a rodinného stavu k 31. 12. daného roku</t>
  </si>
  <si>
    <t>Population by sex, age, and family status as at 31 December of the given year</t>
  </si>
  <si>
    <t>Population structure by sex and by age as at 31 December of the given year</t>
  </si>
  <si>
    <t>First marriages by age of bride and groom</t>
  </si>
  <si>
    <t>Druhé a další sňatky podle věku nevěsty a ženicha</t>
  </si>
  <si>
    <t>Marriages by citizenship of bride and groom</t>
  </si>
  <si>
    <t>Marriages by marital status of bride and groom</t>
  </si>
  <si>
    <t xml:space="preserve">Live births by birth weight, birth length, week of gestation, and sex </t>
  </si>
  <si>
    <t>Živě narození podle věku matky i otce</t>
  </si>
  <si>
    <t>Fertility by age of women and fertility indicators</t>
  </si>
  <si>
    <t>Population by sex and age as at 31 December of the given year</t>
  </si>
  <si>
    <t>2014*</t>
  </si>
  <si>
    <t>2015*</t>
  </si>
  <si>
    <t>2016*</t>
  </si>
  <si>
    <t>2017*</t>
  </si>
  <si>
    <t>2018*</t>
  </si>
  <si>
    <t>2019*</t>
  </si>
  <si>
    <t>2020*</t>
  </si>
  <si>
    <r>
      <rPr>
        <vertAlign val="superscript"/>
        <sz val="8"/>
        <rFont val="Arial"/>
        <family val="2"/>
        <charset val="238"/>
      </rPr>
      <t xml:space="preserve">*) </t>
    </r>
    <r>
      <rPr>
        <sz val="8"/>
        <rFont val="Arial"/>
        <family val="2"/>
        <charset val="238"/>
      </rPr>
      <t>prezentovaná data zohledňují podíl nezadaných údajů,
   které jsou v jednotlivých letech aproximovány ze struktury 
  známých typů zdravotnických zařízení a vyplněných údajů</t>
    </r>
  </si>
  <si>
    <r>
      <rPr>
        <i/>
        <vertAlign val="superscript"/>
        <sz val="8"/>
        <rFont val="Arial"/>
        <family val="2"/>
        <charset val="238"/>
      </rPr>
      <t xml:space="preserve">*) </t>
    </r>
    <r>
      <rPr>
        <i/>
        <sz val="8"/>
        <rFont val="Arial"/>
        <family val="2"/>
        <charset val="238"/>
      </rPr>
      <t>The data include imputed data aproximated from the struc-
   ture of known types of health establishments and reported 
   data in respective years.</t>
    </r>
  </si>
  <si>
    <t>Obsah</t>
  </si>
  <si>
    <t xml:space="preserve">Obsah </t>
  </si>
  <si>
    <t>Umělá přerušení 
těhotenství celkem
(absolutně)</t>
  </si>
  <si>
    <t>Legally induced 
abortions, total
(number)</t>
  </si>
  <si>
    <r>
      <t xml:space="preserve">Ženy                  </t>
    </r>
    <r>
      <rPr>
        <i/>
        <sz val="8"/>
        <rFont val="Arial"/>
        <family val="2"/>
        <charset val="238"/>
      </rPr>
      <t>Women</t>
    </r>
  </si>
  <si>
    <r>
      <t xml:space="preserve">Muži                 </t>
    </r>
    <r>
      <rPr>
        <i/>
        <sz val="8"/>
        <rFont val="Arial"/>
        <family val="2"/>
        <charset val="238"/>
      </rPr>
      <t xml:space="preserve"> Men</t>
    </r>
  </si>
  <si>
    <r>
      <t xml:space="preserve">Ženy                        </t>
    </r>
    <r>
      <rPr>
        <i/>
        <sz val="8"/>
        <rFont val="Arial"/>
        <family val="2"/>
        <charset val="238"/>
      </rPr>
      <t>Women</t>
    </r>
  </si>
  <si>
    <r>
      <t xml:space="preserve">Muži                        </t>
    </r>
    <r>
      <rPr>
        <i/>
        <sz val="8"/>
        <rFont val="Arial"/>
        <family val="2"/>
        <charset val="238"/>
      </rPr>
      <t>Men</t>
    </r>
  </si>
  <si>
    <r>
      <t xml:space="preserve">hormonální   </t>
    </r>
    <r>
      <rPr>
        <i/>
        <sz val="9"/>
        <rFont val="Arial CE"/>
        <charset val="238"/>
      </rPr>
      <t>Hormonal contraception</t>
    </r>
  </si>
  <si>
    <r>
      <t xml:space="preserve">nitroděložní   </t>
    </r>
    <r>
      <rPr>
        <i/>
        <sz val="9"/>
        <rFont val="Arial CE"/>
        <charset val="238"/>
      </rPr>
      <t>Intrauterine device</t>
    </r>
  </si>
  <si>
    <r>
      <t xml:space="preserve">celkem </t>
    </r>
    <r>
      <rPr>
        <i/>
        <sz val="9"/>
        <rFont val="Arial CE"/>
        <charset val="238"/>
      </rPr>
      <t>Total</t>
    </r>
  </si>
  <si>
    <t>2021*</t>
  </si>
  <si>
    <r>
      <t xml:space="preserve">Rok 
</t>
    </r>
    <r>
      <rPr>
        <i/>
        <sz val="9"/>
        <rFont val=".HelveticaNarrowTTEE"/>
        <charset val="238"/>
      </rPr>
      <t>Year</t>
    </r>
    <r>
      <rPr>
        <sz val="9"/>
        <rFont val=".HelveticaNarrowTTEE"/>
        <family val="2"/>
        <charset val="238"/>
      </rPr>
      <t xml:space="preserve">
</t>
    </r>
  </si>
  <si>
    <r>
      <t xml:space="preserve">samovolné potraty
</t>
    </r>
    <r>
      <rPr>
        <i/>
        <sz val="9"/>
        <rFont val="Arial CE"/>
        <charset val="238"/>
      </rPr>
      <t>Spontaneous abortions</t>
    </r>
  </si>
  <si>
    <r>
      <t xml:space="preserve">umělá přerušení těhotenství 
</t>
    </r>
    <r>
      <rPr>
        <i/>
        <sz val="9"/>
        <rFont val="Arial CE"/>
        <charset val="238"/>
      </rPr>
      <t>Induced abortions</t>
    </r>
  </si>
  <si>
    <r>
      <t xml:space="preserve">živě narození 
</t>
    </r>
    <r>
      <rPr>
        <i/>
        <sz val="9"/>
        <rFont val="Arial CE"/>
        <charset val="238"/>
      </rPr>
      <t>Live births</t>
    </r>
  </si>
  <si>
    <t xml:space="preserve">         Percentage of legally induced abortions in the total number of abortions by marital status</t>
  </si>
  <si>
    <t xml:space="preserve">         Trends in live births, and in induced and spontaneous abortions</t>
  </si>
  <si>
    <t>Graf 1-3 Živě narozené děti, umělá přerušení těhotenství a samovolné potraty</t>
  </si>
  <si>
    <t>Graf 1-4 Počet žen užívajících antikoncepci (absolutně v tisících)</t>
  </si>
  <si>
    <t xml:space="preserve">         Women using contraception</t>
  </si>
  <si>
    <r>
      <t xml:space="preserve">Rok 
</t>
    </r>
    <r>
      <rPr>
        <i/>
        <sz val="9"/>
        <rFont val="Arial"/>
        <family val="2"/>
        <charset val="238"/>
      </rPr>
      <t>Year</t>
    </r>
  </si>
  <si>
    <t xml:space="preserve">        Percentage of women in the population by age (as at 31 December)</t>
  </si>
  <si>
    <t xml:space="preserve">        Legally induced abortions in married and single women</t>
  </si>
  <si>
    <t xml:space="preserve">           Live births and stillbirths by sex</t>
  </si>
  <si>
    <r>
      <rPr>
        <i/>
        <sz val="10"/>
        <color rgb="FF000000"/>
        <rFont val="Arial"/>
        <family val="2"/>
        <charset val="238"/>
      </rPr>
      <t xml:space="preserve">           Live births within/outside marriage by age of women</t>
    </r>
    <r>
      <rPr>
        <i/>
        <sz val="10"/>
        <color rgb="FFFF0000"/>
        <rFont val="Arial"/>
        <family val="2"/>
        <charset val="238"/>
      </rPr>
      <t xml:space="preserve"> </t>
    </r>
  </si>
  <si>
    <t>Pramen: Eurostat 11. 7. 2022</t>
  </si>
  <si>
    <t>Source: Eurostat, 11 July 2022</t>
  </si>
  <si>
    <t>Pramen: Eurostat 14. 7. 2022</t>
  </si>
  <si>
    <t>Source: Eurostat, 14 July 2022</t>
  </si>
  <si>
    <r>
      <t>Pramen</t>
    </r>
    <r>
      <rPr>
        <i/>
        <sz val="8"/>
        <rFont val="Arial"/>
        <family val="2"/>
        <charset val="238"/>
      </rPr>
      <t xml:space="preserve">: </t>
    </r>
    <r>
      <rPr>
        <sz val="8"/>
        <rFont val="Arial"/>
        <family val="2"/>
        <charset val="238"/>
      </rPr>
      <t>Eurostat 14. 7. 2022</t>
    </r>
  </si>
  <si>
    <t xml:space="preserve"> Source: Eurostat, 14 July 2022</t>
  </si>
  <si>
    <t>Hrubé peněžní příjmy   
  za rok 2020 v Kč</t>
  </si>
  <si>
    <t>Gross money income 
   in 2020 (CZK)</t>
  </si>
  <si>
    <t>Čisté peněžní příjmy   
  za rok 2020 v Kč</t>
  </si>
  <si>
    <t>Net money income 
   in 2020 (CZK)</t>
  </si>
  <si>
    <t>Umělá přerušení těhotenství podle rodinného stavu ženy a počtu živě narozených dětí ženě</t>
  </si>
  <si>
    <t>Live births and stillbirths by sex</t>
  </si>
  <si>
    <t xml:space="preserve">1 - 6. Sňatky podle věku nevěsty a ženicha </t>
  </si>
  <si>
    <t xml:space="preserve">1 - 7. První sňatky podle věku nevěsty a ženicha </t>
  </si>
  <si>
    <t>1 - 8. Druhé a další sňatky podle věku nevěsty a ženicha</t>
  </si>
  <si>
    <t xml:space="preserve">1 - 9. Sňatečnost podle pohlaví </t>
  </si>
  <si>
    <r>
      <t>Medián věku obyvatelstva    </t>
    </r>
    <r>
      <rPr>
        <i/>
        <sz val="8"/>
        <rFont val="Arial"/>
        <family val="2"/>
        <charset val="238"/>
      </rPr>
      <t>Median age of population</t>
    </r>
  </si>
  <si>
    <t>1 - 5. Obyvatelstvo podle pohlaví a věku v zemích EU k 1. 1. 2022</t>
  </si>
  <si>
    <t>Population by sex and age in the EU countries as at 1 January 2022</t>
  </si>
  <si>
    <t xml:space="preserve"> Divorces by duration of marriage in the EU countries 2021</t>
  </si>
  <si>
    <t xml:space="preserve">            Legally induced abortions by age of women in the EU countries in 2021</t>
  </si>
  <si>
    <t>Heads of households and their spouses in 2022</t>
  </si>
  <si>
    <t>Pramen: Životní podmínky 2022, ČSÚ</t>
  </si>
  <si>
    <t>Source: Living Conditions 2022, CZSO</t>
  </si>
  <si>
    <t>Heads of households and their spouses by age in 2022</t>
  </si>
  <si>
    <t xml:space="preserve">           Heads of households and their spouses living in households with dependent children 
           by marital status in 2022</t>
  </si>
  <si>
    <t xml:space="preserve">           Heads of households and their spouses living in households with dependent 
           children by marital status and age in 2022</t>
  </si>
  <si>
    <t>Pramen: Životní podmínky 2022</t>
  </si>
  <si>
    <t xml:space="preserve">  Heads of households and their spouses in two-parent families by educational attainment and 
  economic activity in 2022</t>
  </si>
  <si>
    <t xml:space="preserve">           Heads of households in selected types of households by marital status and age in 2022</t>
  </si>
  <si>
    <t xml:space="preserve">   Private households by economic activity of the head of household in 2022</t>
  </si>
  <si>
    <t xml:space="preserve">            Two-parent nuclear families by number of dependent children in 2022</t>
  </si>
  <si>
    <t xml:space="preserve">           Lone-parent nuclear families by number of children and main reason of one-parentness in 2022</t>
  </si>
  <si>
    <t xml:space="preserve">           Persons at risk of poverty by age and sex in 2022</t>
  </si>
  <si>
    <t>Source: Living Conditions 2022</t>
  </si>
  <si>
    <t>Obyvatelstvo podle pohlaví a věku v zemích EU k 1. 1. 2022</t>
  </si>
  <si>
    <t>Rozvody podle délky trvání manželství v zemích EU roce 2021</t>
  </si>
  <si>
    <t>Umělá přerušení těhotenství podle věku žen v zemích EU v roce 2021</t>
  </si>
  <si>
    <t>Legally induced abortions by age of women in the EU countries in 2021</t>
  </si>
  <si>
    <t>Osoby v čele domácnosti a jejich partnerky a partneři v roce 2022</t>
  </si>
  <si>
    <t>Osoby v čele domácnosti a jejich partnerky a partneři podle věku v roce 2022</t>
  </si>
  <si>
    <t>Osoby v čele domácnosti a jejich partnerky/partneři žijící v domácnostech s nezaopatřenými dětmi podle rodinného stavu a věku v roce 2022</t>
  </si>
  <si>
    <t>Heads of households and their spouses living in households with dependent children by marital status in 2022</t>
  </si>
  <si>
    <t>Osoby v čele domácnosti a jejich partnerky a partneři v úplných rodinách podle nejvyššího dosaženého vzdělání a ekonomické aktivity v roce 2022</t>
  </si>
  <si>
    <t>Heads of households and their spouses living in households with dependent children by marital status and age in 2022</t>
  </si>
  <si>
    <t>Heads of households and their spouses in two-parent families by educational attainment and economic activity in 2022</t>
  </si>
  <si>
    <t>Heads of households in selected types of households by marital status and age in 2022</t>
  </si>
  <si>
    <t>Private households by economic activity of the head of household in 2022</t>
  </si>
  <si>
    <t>Two-parent nuclear families by number of dependent children in 2022</t>
  </si>
  <si>
    <t>Lone-parent nuclear families by number of children and main reason of one-parentness in 2022</t>
  </si>
  <si>
    <t>Persons at risk of poverty by age and sex in 2022</t>
  </si>
  <si>
    <t>Osoby v čele domácnosti a jejich partnerky a partneři žijící v domácnostech s nezaopatřenými dětmi podle rodinného stavu v roce 2022</t>
  </si>
  <si>
    <t>Osoby v čele domácnosti ve vybraných typech domácnosti podle rodinného stavu a věku v roce 2022</t>
  </si>
  <si>
    <t>Hospodařící domácnosti podle postavení osoby v jejich čele v roce 2022</t>
  </si>
  <si>
    <t>Čisté úplné rodiny podle počtu nezaopatřených dětí v roce 2022</t>
  </si>
  <si>
    <t>Čisté neúplné rodiny podle počtu dětí a hlavní příčiny neúplnosti rodin v roce 2022</t>
  </si>
  <si>
    <t>Osoby ohrožené příjmovou chudobou podle věku a pohlaví v roce 2022</t>
  </si>
  <si>
    <t>Filipíny</t>
  </si>
  <si>
    <t>Philippines (the)</t>
  </si>
  <si>
    <r>
      <rPr>
        <vertAlign val="superscript"/>
        <sz val="8"/>
        <color rgb="FF000000"/>
        <rFont val="Arial"/>
        <family val="2"/>
        <charset val="238"/>
      </rPr>
      <t xml:space="preserve">1) </t>
    </r>
    <r>
      <rPr>
        <sz val="8"/>
        <color rgb="FF000000"/>
        <rFont val="Arial"/>
        <family val="2"/>
        <charset val="238"/>
      </rPr>
      <t>vybrané kombinace státního občanství 
    rodičů odpovídají nejčetnějším v roce 2022</t>
    </r>
  </si>
  <si>
    <r>
      <t xml:space="preserve">1) </t>
    </r>
    <r>
      <rPr>
        <i/>
        <sz val="8"/>
        <rFont val="Arial"/>
        <family val="2"/>
        <charset val="238"/>
      </rPr>
      <t>Selected combinations of citizenship of 
    parents correspond to the most frequent 
    ones in the year 2022.</t>
    </r>
  </si>
  <si>
    <r>
      <rPr>
        <vertAlign val="superscript"/>
        <sz val="8"/>
        <color rgb="FF000000"/>
        <rFont val="Arial"/>
        <family val="2"/>
        <charset val="238"/>
      </rPr>
      <t xml:space="preserve">1) </t>
    </r>
    <r>
      <rPr>
        <sz val="8"/>
        <color rgb="FF000000"/>
        <rFont val="Arial"/>
        <family val="2"/>
        <charset val="238"/>
      </rPr>
      <t>vybrané kombinace země narození rodičů 
   odpovídají nejčetnějším v roce 2022</t>
    </r>
  </si>
  <si>
    <r>
      <t xml:space="preserve">1) </t>
    </r>
    <r>
      <rPr>
        <i/>
        <sz val="8"/>
        <rFont val="Arial"/>
        <family val="2"/>
        <charset val="238"/>
      </rPr>
      <t>Selected combinations of country of birth 
   of parents correspond to the most 
   frequent ones in the year 2022.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</si>
  <si>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výpočet z měr plodnosti do věkové skupiny 60+ let; nezjištěný věk 
    rozpočten podle rozložení zjištěného věku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</si>
  <si>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Calculation from age-specific fertility rates with the last open age interval 60+ years;
unknown age was distributed proportionally according to the observed age.</t>
    </r>
  </si>
  <si>
    <r>
      <t xml:space="preserve">Podle délky trvání manželství (%)                                             </t>
    </r>
    <r>
      <rPr>
        <i/>
        <sz val="8"/>
        <rFont val="Arial"/>
        <family val="2"/>
        <charset val="238"/>
      </rPr>
      <t xml:space="preserve"> Percentages by duration of marriage </t>
    </r>
  </si>
  <si>
    <t xml:space="preserve">1 - 10. Sňatky podle státního občanství nevěsty a ženicha </t>
  </si>
  <si>
    <r>
      <t xml:space="preserve">1 - 11. </t>
    </r>
    <r>
      <rPr>
        <b/>
        <sz val="10"/>
        <color indexed="8"/>
        <rFont val="Arial"/>
        <family val="2"/>
        <charset val="238"/>
      </rPr>
      <t xml:space="preserve">Sňatky podle rodinného stavu nevěsty a ženicha </t>
    </r>
  </si>
  <si>
    <t>1 - 12. Rozvody podle pohlaví a věku</t>
  </si>
  <si>
    <t xml:space="preserve">1 - 13. Rozvody podle délky trvání manželství </t>
  </si>
  <si>
    <t>1 - 14. Rozvody podle délky trvání manželství v zemích EU roce 2021</t>
  </si>
  <si>
    <t>1 - 15. Narození podle pohlaví a vitality</t>
  </si>
  <si>
    <t>1 - 16.  Živě narození podle porodní hmotnosti, porodní délky, týdne těhotenství a pohlaví</t>
  </si>
  <si>
    <t>1 - 17. Živě narození podle státního občanství matky a otce</t>
  </si>
  <si>
    <t xml:space="preserve">1 - 18. Živě narození podle země narození matky a otce </t>
  </si>
  <si>
    <r>
      <rPr>
        <b/>
        <sz val="10"/>
        <rFont val="Arial"/>
        <family val="2"/>
        <charset val="238"/>
      </rPr>
      <t>1 - 19.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Živě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narození podle věku matky i otce </t>
    </r>
    <r>
      <rPr>
        <sz val="10"/>
        <rFont val="Arial"/>
        <family val="2"/>
        <charset val="238"/>
      </rPr>
      <t/>
    </r>
  </si>
  <si>
    <t xml:space="preserve">1 - 20.  Živě narození v/mimo manželství podle věku žen </t>
  </si>
  <si>
    <t xml:space="preserve">1 - 21.  Plodnost podle věku žen a souhrnné ukazatele plodnosti </t>
  </si>
  <si>
    <t xml:space="preserve">1 - 22.  Potraty podle druhu a věku žen </t>
  </si>
  <si>
    <t xml:space="preserve">1 - 23.  Potratovost podle druhu a věku žen </t>
  </si>
  <si>
    <t>1 - 24. Potraty podle rodinného stavu ženy</t>
  </si>
  <si>
    <t>1 - 25. Potraty podle druhu a způsobu provedení</t>
  </si>
  <si>
    <t>1 - 26. Umělá přerušení těhotenství podle rodinného stavu ženy a počtu živě narozených dětí ženě</t>
  </si>
  <si>
    <t>1 - 27.  Umělá přerušení těhotenství podle věku žen v zemích EU v roce 2021</t>
  </si>
  <si>
    <t>1 - 28. Osoby v čele domácnosti a jejich partnerky a partneři v roce 2022</t>
  </si>
  <si>
    <t>1 - 29. Osoby v čele domácnosti a jejich partnerky a partneři podle věku v roce 2022</t>
  </si>
  <si>
    <t>1 - 30. Osoby v čele domácnosti a jejich partnerky a partneři žijící v domácnostech 
           s nezaopatřenými dětmi podle rodinného stavu v roce 2022</t>
  </si>
  <si>
    <t>1 - 31. Osoby v čele domácnosti a jejich partnerky/partneři žijící v domácnostech 
           s nezaopatřenými dětmi podle rodinného stavu a věku v roce 2022</t>
  </si>
  <si>
    <t>1 - 32. Osoby v čele domácnosti a jejich partnerky a partneři v úplných rodinách podle
           nejvyššího dosaženého vzdělání a ekonomické aktivity v roce 2022</t>
  </si>
  <si>
    <t>1 - 33. Osoby v čele domácnosti ve vybraných typech domácnosti podle rodinného stavu 
            a věku v roce 2022</t>
  </si>
  <si>
    <t>1 - 34.  Hospodařící domácnosti podle postavení osoby v jejich čele v roce 2022</t>
  </si>
  <si>
    <t>1 - 37. Osoby ohrožené příjmovou chudobou podle věku a pohlaví v roce 2022</t>
  </si>
  <si>
    <t>1 - 36. Čisté neúplné rodiny podle počtu dětí a hlavní příčiny neúplnosti rodin v roce 2022</t>
  </si>
  <si>
    <t>1 - 35.  Čisté úplné rodiny podle počtu nezaopatřených dětí v roce 2022</t>
  </si>
  <si>
    <t>Divorces by duration of marriage in the EU countries 2021</t>
  </si>
  <si>
    <r>
      <t xml:space="preserve">1) </t>
    </r>
    <r>
      <rPr>
        <sz val="8"/>
        <rFont val="Arial"/>
        <family val="2"/>
        <charset val="238"/>
      </rPr>
      <t>předběžné údaje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</si>
  <si>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preliminary data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</si>
  <si>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odhad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</si>
  <si>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estimate</t>
    </r>
  </si>
  <si>
    <r>
      <t>EU 27</t>
    </r>
    <r>
      <rPr>
        <b/>
        <vertAlign val="superscript"/>
        <sz val="8"/>
        <rFont val="Arial"/>
        <family val="2"/>
        <charset val="238"/>
      </rPr>
      <t>1,2)</t>
    </r>
  </si>
  <si>
    <r>
      <t>EU27</t>
    </r>
    <r>
      <rPr>
        <b/>
        <i/>
        <vertAlign val="superscript"/>
        <sz val="8"/>
        <rFont val="Arial"/>
        <family val="2"/>
        <charset val="238"/>
      </rPr>
      <t>1,2)</t>
    </r>
  </si>
  <si>
    <r>
      <t>Francie</t>
    </r>
    <r>
      <rPr>
        <vertAlign val="superscript"/>
        <sz val="8"/>
        <rFont val="Arial"/>
        <family val="2"/>
        <charset val="238"/>
      </rPr>
      <t>1)</t>
    </r>
  </si>
  <si>
    <r>
      <t>France</t>
    </r>
    <r>
      <rPr>
        <i/>
        <vertAlign val="superscript"/>
        <sz val="8"/>
        <rFont val="Arial"/>
        <family val="2"/>
        <charset val="238"/>
      </rPr>
      <t>1)</t>
    </r>
  </si>
  <si>
    <r>
      <t>Rumunsko</t>
    </r>
    <r>
      <rPr>
        <vertAlign val="superscript"/>
        <sz val="8"/>
        <rFont val="Arial"/>
        <family val="2"/>
        <charset val="238"/>
      </rPr>
      <t>2)</t>
    </r>
  </si>
  <si>
    <r>
      <t>Romania</t>
    </r>
    <r>
      <rPr>
        <i/>
        <vertAlign val="superscript"/>
        <sz val="8"/>
        <rFont val="Arial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</si>
</sst>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#,##0&quot;  &quot;"/>
    <numFmt numFmtId="165" formatCode="#,##0.0&quot;  &quot;"/>
    <numFmt numFmtId="166" formatCode="0.0"/>
    <numFmt numFmtId="167" formatCode="\$#,##0\ ;\(\$#,##0\)"/>
    <numFmt numFmtId="168" formatCode="#,##0\ _K_č"/>
    <numFmt numFmtId="169" formatCode="#,##0.0"/>
    <numFmt numFmtId="170" formatCode="#,##0_ ;\-#,##0\ "/>
    <numFmt numFmtId="171" formatCode="#,##0&quot;   &quot;"/>
    <numFmt numFmtId="172" formatCode="#,##0.0_ ;\-#,##0.0\ "/>
    <numFmt numFmtId="173" formatCode="#,##0.00_ ;\-#,##0.00\ "/>
    <numFmt numFmtId="174" formatCode="0.00_ ;\-0.00\ "/>
    <numFmt numFmtId="175" formatCode="#,##0.0&quot;   &quot;"/>
    <numFmt numFmtId="176" formatCode="0.0_ ;\-0.0\ "/>
    <numFmt numFmtId="177" formatCode="#,##0.0&quot; &quot;"/>
    <numFmt numFmtId="178" formatCode="#,##0&quot; &quot;"/>
    <numFmt numFmtId="179" formatCode="#,##0&quot;  &quot;;\-#,##0&quot;  &quot;;\-&quot;  &quot;;"/>
  </numFmts>
  <fonts count="10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System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 CE"/>
      <charset val="238"/>
    </font>
    <font>
      <b/>
      <i/>
      <sz val="10"/>
      <name val="Arial"/>
      <family val="2"/>
      <charset val="238"/>
    </font>
    <font>
      <sz val="7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7"/>
      <name val="Arial CE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i/>
      <sz val="10"/>
      <name val="Arial CE"/>
      <charset val="238"/>
    </font>
    <font>
      <sz val="11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strike/>
      <sz val="8"/>
      <name val="Arial"/>
      <family val="2"/>
    </font>
    <font>
      <strike/>
      <sz val="8"/>
      <name val="Arial"/>
      <family val="2"/>
    </font>
    <font>
      <b/>
      <i/>
      <strike/>
      <sz val="8"/>
      <name val="Arial"/>
      <family val="2"/>
    </font>
    <font>
      <i/>
      <strike/>
      <sz val="8"/>
      <name val="Arial"/>
      <family val="2"/>
    </font>
    <font>
      <i/>
      <sz val="8"/>
      <name val="Arial Narrow"/>
      <family val="2"/>
    </font>
    <font>
      <vertAlign val="superscript"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8"/>
      <color rgb="FFFF0000"/>
      <name val="Arial"/>
      <family val="2"/>
    </font>
    <font>
      <vertAlign val="superscript"/>
      <sz val="8"/>
      <color rgb="FF000000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color rgb="FFFF0000"/>
      <name val="Arial"/>
      <family val="2"/>
      <charset val="238"/>
    </font>
    <font>
      <u/>
      <sz val="10"/>
      <color theme="10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</font>
    <font>
      <sz val="10"/>
      <color indexed="56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9"/>
      <name val="Arial CE"/>
      <family val="2"/>
      <charset val="238"/>
    </font>
    <font>
      <u/>
      <sz val="10"/>
      <color rgb="FF0563C1"/>
      <name val="Arial"/>
      <family val="2"/>
      <charset val="238"/>
    </font>
    <font>
      <i/>
      <u/>
      <sz val="10"/>
      <color rgb="FF0563C1"/>
      <name val="Arial"/>
      <family val="2"/>
      <charset val="238"/>
    </font>
    <font>
      <u/>
      <sz val="10"/>
      <color rgb="FF0563C1"/>
      <name val="Arial CE"/>
      <charset val="238"/>
    </font>
    <font>
      <i/>
      <u/>
      <sz val="10"/>
      <color rgb="FF0563C1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name val=".HelveticaNarrowTTEE"/>
      <family val="2"/>
      <charset val="238"/>
    </font>
    <font>
      <sz val="9"/>
      <name val="Arial CE"/>
      <family val="2"/>
      <charset val="238"/>
    </font>
    <font>
      <sz val="9"/>
      <name val="Arial CE"/>
    </font>
    <font>
      <sz val="9"/>
      <name val=".HelveticaNarrowTTEE"/>
      <charset val="238"/>
    </font>
    <font>
      <i/>
      <sz val="9"/>
      <name val="Arial CE"/>
      <charset val="238"/>
    </font>
    <font>
      <i/>
      <sz val="9"/>
      <name val=".HelveticaNarrowTTEE"/>
      <charset val="238"/>
    </font>
    <font>
      <b/>
      <sz val="9"/>
      <name val="Arial"/>
      <family val="2"/>
      <charset val="238"/>
    </font>
    <font>
      <i/>
      <u/>
      <sz val="10"/>
      <color theme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5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10" fontId="6" fillId="0" borderId="0" applyFont="0" applyFill="0" applyBorder="0" applyAlignment="0" applyProtection="0"/>
    <xf numFmtId="0" fontId="6" fillId="0" borderId="1" applyNumberFormat="0" applyFont="0" applyFill="0" applyAlignment="0" applyProtection="0"/>
    <xf numFmtId="0" fontId="7" fillId="0" borderId="2"/>
    <xf numFmtId="0" fontId="6" fillId="0" borderId="0" applyFont="0" applyFill="0" applyBorder="0" applyAlignment="0" applyProtection="0"/>
    <xf numFmtId="4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" fillId="2" borderId="2">
      <alignment horizontal="left"/>
    </xf>
    <xf numFmtId="0" fontId="9" fillId="2" borderId="0">
      <alignment horizontal="left"/>
    </xf>
    <xf numFmtId="0" fontId="10" fillId="3" borderId="0">
      <alignment horizontal="right" vertical="top" textRotation="90" wrapText="1"/>
    </xf>
    <xf numFmtId="0" fontId="7" fillId="2" borderId="3">
      <alignment wrapText="1"/>
    </xf>
    <xf numFmtId="0" fontId="7" fillId="2" borderId="4">
      <alignment horizontal="center" wrapText="1"/>
    </xf>
    <xf numFmtId="167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7" fillId="2" borderId="2"/>
    <xf numFmtId="0" fontId="12" fillId="2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84" fillId="0" borderId="0" applyNumberFormat="0" applyFill="0" applyBorder="0" applyAlignment="0" applyProtection="0"/>
    <xf numFmtId="0" fontId="5" fillId="0" borderId="0"/>
    <xf numFmtId="0" fontId="87" fillId="0" borderId="0"/>
    <xf numFmtId="0" fontId="11" fillId="0" borderId="0"/>
    <xf numFmtId="0" fontId="58" fillId="0" borderId="0"/>
    <xf numFmtId="9" fontId="58" fillId="0" borderId="0" applyFont="0" applyFill="0" applyBorder="0" applyAlignment="0" applyProtection="0"/>
    <xf numFmtId="0" fontId="4" fillId="0" borderId="0"/>
    <xf numFmtId="43" fontId="58" fillId="0" borderId="0" applyFont="0" applyFill="0" applyBorder="0" applyAlignment="0" applyProtection="0"/>
    <xf numFmtId="0" fontId="6" fillId="0" borderId="0">
      <alignment vertical="top"/>
    </xf>
    <xf numFmtId="0" fontId="87" fillId="0" borderId="0"/>
    <xf numFmtId="0" fontId="3" fillId="0" borderId="0"/>
    <xf numFmtId="0" fontId="2" fillId="0" borderId="0"/>
    <xf numFmtId="0" fontId="1" fillId="0" borderId="0"/>
    <xf numFmtId="43" fontId="58" fillId="0" borderId="0" applyFont="0" applyFill="0" applyBorder="0" applyAlignment="0" applyProtection="0"/>
    <xf numFmtId="0" fontId="1" fillId="0" borderId="0"/>
    <xf numFmtId="0" fontId="1" fillId="0" borderId="0"/>
  </cellStyleXfs>
  <cellXfs count="1220">
    <xf numFmtId="0" fontId="0" fillId="0" borderId="0" xfId="0"/>
    <xf numFmtId="0" fontId="16" fillId="0" borderId="0" xfId="0" applyFont="1" applyFill="1"/>
    <xf numFmtId="3" fontId="0" fillId="0" borderId="0" xfId="0" applyNumberFormat="1" applyFill="1" applyBorder="1"/>
    <xf numFmtId="0" fontId="0" fillId="0" borderId="0" xfId="0" applyFill="1"/>
    <xf numFmtId="0" fontId="17" fillId="0" borderId="0" xfId="0" applyFont="1" applyFill="1" applyAlignment="1">
      <alignment horizontal="right"/>
    </xf>
    <xf numFmtId="0" fontId="18" fillId="0" borderId="0" xfId="0" applyFont="1" applyFill="1"/>
    <xf numFmtId="0" fontId="19" fillId="0" borderId="0" xfId="0" applyFont="1" applyFill="1" applyAlignment="1">
      <alignment horizontal="right"/>
    </xf>
    <xf numFmtId="166" fontId="0" fillId="0" borderId="0" xfId="0" applyNumberFormat="1" applyFill="1"/>
    <xf numFmtId="164" fontId="20" fillId="0" borderId="6" xfId="0" applyNumberFormat="1" applyFont="1" applyFill="1" applyBorder="1" applyAlignment="1">
      <alignment horizontal="right"/>
    </xf>
    <xf numFmtId="165" fontId="20" fillId="0" borderId="6" xfId="0" applyNumberFormat="1" applyFont="1" applyFill="1" applyBorder="1" applyAlignment="1"/>
    <xf numFmtId="164" fontId="20" fillId="0" borderId="6" xfId="0" applyNumberFormat="1" applyFont="1" applyFill="1" applyBorder="1" applyAlignment="1"/>
    <xf numFmtId="0" fontId="22" fillId="0" borderId="0" xfId="0" applyFont="1" applyFill="1"/>
    <xf numFmtId="3" fontId="11" fillId="0" borderId="0" xfId="0" applyNumberFormat="1" applyFont="1" applyFill="1" applyBorder="1"/>
    <xf numFmtId="0" fontId="23" fillId="0" borderId="0" xfId="0" applyFont="1" applyFill="1"/>
    <xf numFmtId="0" fontId="20" fillId="0" borderId="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166" fontId="20" fillId="0" borderId="11" xfId="0" applyNumberFormat="1" applyFont="1" applyFill="1" applyBorder="1" applyAlignment="1">
      <alignment horizontal="center" vertical="center"/>
    </xf>
    <xf numFmtId="166" fontId="21" fillId="0" borderId="18" xfId="0" applyNumberFormat="1" applyFont="1" applyFill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center"/>
    </xf>
    <xf numFmtId="165" fontId="20" fillId="0" borderId="9" xfId="0" applyNumberFormat="1" applyFont="1" applyFill="1" applyBorder="1" applyAlignment="1"/>
    <xf numFmtId="165" fontId="20" fillId="0" borderId="0" xfId="0" applyNumberFormat="1" applyFont="1" applyFill="1" applyBorder="1" applyAlignment="1"/>
    <xf numFmtId="0" fontId="20" fillId="0" borderId="7" xfId="0" applyFont="1" applyFill="1" applyBorder="1" applyAlignment="1">
      <alignment horizontal="center"/>
    </xf>
    <xf numFmtId="0" fontId="20" fillId="0" borderId="0" xfId="0" applyFont="1" applyFill="1"/>
    <xf numFmtId="1" fontId="20" fillId="0" borderId="7" xfId="0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14" xfId="0" applyFill="1" applyBorder="1"/>
    <xf numFmtId="164" fontId="20" fillId="0" borderId="0" xfId="0" applyNumberFormat="1" applyFont="1" applyFill="1" applyBorder="1"/>
    <xf numFmtId="165" fontId="20" fillId="0" borderId="0" xfId="0" applyNumberFormat="1" applyFont="1" applyFill="1" applyBorder="1"/>
    <xf numFmtId="0" fontId="20" fillId="0" borderId="0" xfId="0" applyNumberFormat="1" applyFont="1" applyFill="1" applyBorder="1" applyAlignment="1">
      <alignment horizontal="center"/>
    </xf>
    <xf numFmtId="165" fontId="20" fillId="0" borderId="6" xfId="0" applyNumberFormat="1" applyFont="1" applyFill="1" applyBorder="1" applyAlignment="1">
      <alignment horizontal="right"/>
    </xf>
    <xf numFmtId="164" fontId="20" fillId="0" borderId="6" xfId="0" applyNumberFormat="1" applyFont="1" applyFill="1" applyBorder="1" applyAlignment="1" applyProtection="1">
      <protection locked="0"/>
    </xf>
    <xf numFmtId="0" fontId="24" fillId="0" borderId="0" xfId="0" applyFont="1" applyFill="1"/>
    <xf numFmtId="0" fontId="15" fillId="0" borderId="0" xfId="0" applyFont="1" applyFill="1"/>
    <xf numFmtId="0" fontId="17" fillId="0" borderId="0" xfId="0" applyFont="1" applyFill="1" applyAlignment="1">
      <alignment horizontal="right" vertical="center"/>
    </xf>
    <xf numFmtId="0" fontId="25" fillId="0" borderId="0" xfId="0" applyFont="1" applyFill="1"/>
    <xf numFmtId="0" fontId="26" fillId="0" borderId="0" xfId="0" applyFont="1" applyFill="1" applyAlignment="1">
      <alignment horizontal="right"/>
    </xf>
    <xf numFmtId="0" fontId="23" fillId="0" borderId="0" xfId="0" applyFont="1" applyFill="1" applyAlignment="1">
      <alignment horizontal="left" indent="3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0" fillId="0" borderId="5" xfId="0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horizontal="center" vertical="center"/>
    </xf>
    <xf numFmtId="0" fontId="21" fillId="0" borderId="17" xfId="0" applyFont="1" applyFill="1" applyBorder="1" applyAlignment="1" applyProtection="1">
      <alignment horizontal="center" vertical="center"/>
    </xf>
    <xf numFmtId="0" fontId="27" fillId="0" borderId="20" xfId="0" applyFont="1" applyFill="1" applyBorder="1"/>
    <xf numFmtId="165" fontId="27" fillId="0" borderId="20" xfId="0" applyNumberFormat="1" applyFont="1" applyFill="1" applyBorder="1"/>
    <xf numFmtId="0" fontId="28" fillId="0" borderId="20" xfId="0" applyFont="1" applyFill="1" applyBorder="1"/>
    <xf numFmtId="0" fontId="20" fillId="0" borderId="6" xfId="0" applyFont="1" applyFill="1" applyBorder="1"/>
    <xf numFmtId="0" fontId="21" fillId="0" borderId="6" xfId="0" applyFont="1" applyFill="1" applyBorder="1"/>
    <xf numFmtId="0" fontId="20" fillId="0" borderId="6" xfId="0" applyFont="1" applyFill="1" applyBorder="1" applyAlignment="1" applyProtection="1">
      <alignment horizontal="left" wrapText="1" indent="1"/>
    </xf>
    <xf numFmtId="165" fontId="20" fillId="0" borderId="6" xfId="0" applyNumberFormat="1" applyFont="1" applyFill="1" applyBorder="1"/>
    <xf numFmtId="0" fontId="21" fillId="0" borderId="7" xfId="0" applyFont="1" applyFill="1" applyBorder="1" applyAlignment="1">
      <alignment horizontal="left" wrapText="1" indent="1"/>
    </xf>
    <xf numFmtId="0" fontId="15" fillId="0" borderId="0" xfId="0" applyFont="1" applyFill="1" applyAlignment="1">
      <alignment wrapText="1"/>
    </xf>
    <xf numFmtId="0" fontId="20" fillId="0" borderId="4" xfId="0" applyFont="1" applyFill="1" applyBorder="1" applyAlignment="1" applyProtection="1">
      <alignment horizontal="left" wrapText="1" indent="1"/>
    </xf>
    <xf numFmtId="0" fontId="21" fillId="0" borderId="8" xfId="0" applyFont="1" applyFill="1" applyBorder="1" applyAlignment="1">
      <alignment horizontal="left" wrapText="1" indent="1"/>
    </xf>
    <xf numFmtId="0" fontId="27" fillId="0" borderId="5" xfId="0" applyFont="1" applyFill="1" applyBorder="1"/>
    <xf numFmtId="0" fontId="28" fillId="0" borderId="5" xfId="0" applyFont="1" applyFill="1" applyBorder="1"/>
    <xf numFmtId="0" fontId="27" fillId="0" borderId="6" xfId="0" applyFont="1" applyFill="1" applyBorder="1"/>
    <xf numFmtId="165" fontId="27" fillId="0" borderId="6" xfId="0" applyNumberFormat="1" applyFont="1" applyFill="1" applyBorder="1"/>
    <xf numFmtId="165" fontId="27" fillId="0" borderId="7" xfId="0" applyNumberFormat="1" applyFont="1" applyFill="1" applyBorder="1"/>
    <xf numFmtId="0" fontId="28" fillId="0" borderId="6" xfId="0" applyFont="1" applyFill="1" applyBorder="1"/>
    <xf numFmtId="168" fontId="15" fillId="0" borderId="0" xfId="0" applyNumberFormat="1" applyFont="1" applyFill="1"/>
    <xf numFmtId="0" fontId="29" fillId="0" borderId="0" xfId="0" applyFont="1" applyFill="1"/>
    <xf numFmtId="0" fontId="11" fillId="0" borderId="0" xfId="0" applyFont="1" applyFill="1"/>
    <xf numFmtId="0" fontId="30" fillId="0" borderId="0" xfId="0" applyFont="1" applyFill="1" applyAlignment="1">
      <alignment horizontal="right"/>
    </xf>
    <xf numFmtId="0" fontId="11" fillId="0" borderId="0" xfId="0" applyFont="1" applyFill="1" applyAlignment="1">
      <alignment wrapText="1"/>
    </xf>
    <xf numFmtId="0" fontId="20" fillId="0" borderId="0" xfId="0" applyFont="1" applyFill="1" applyBorder="1"/>
    <xf numFmtId="0" fontId="20" fillId="0" borderId="19" xfId="0" applyFont="1" applyFill="1" applyBorder="1" applyAlignment="1">
      <alignment vertical="center"/>
    </xf>
    <xf numFmtId="0" fontId="20" fillId="0" borderId="28" xfId="0" applyFont="1" applyFill="1" applyBorder="1" applyAlignment="1">
      <alignment horizontal="center" vertical="center"/>
    </xf>
    <xf numFmtId="49" fontId="20" fillId="0" borderId="28" xfId="0" applyNumberFormat="1" applyFont="1" applyFill="1" applyBorder="1" applyAlignment="1">
      <alignment horizontal="center" vertical="center"/>
    </xf>
    <xf numFmtId="49" fontId="20" fillId="0" borderId="29" xfId="0" applyNumberFormat="1" applyFont="1" applyFill="1" applyBorder="1" applyAlignment="1">
      <alignment horizontal="center" vertical="center"/>
    </xf>
    <xf numFmtId="49" fontId="20" fillId="0" borderId="30" xfId="0" applyNumberFormat="1" applyFont="1" applyFill="1" applyBorder="1" applyAlignment="1">
      <alignment horizontal="center" vertical="center"/>
    </xf>
    <xf numFmtId="49" fontId="20" fillId="0" borderId="31" xfId="0" applyNumberFormat="1" applyFont="1" applyFill="1" applyBorder="1" applyAlignment="1">
      <alignment horizontal="center" vertical="center"/>
    </xf>
    <xf numFmtId="166" fontId="20" fillId="0" borderId="6" xfId="0" applyNumberFormat="1" applyFont="1" applyFill="1" applyBorder="1" applyAlignment="1">
      <alignment horizontal="left" indent="1"/>
    </xf>
    <xf numFmtId="3" fontId="20" fillId="0" borderId="6" xfId="0" applyNumberFormat="1" applyFont="1" applyFill="1" applyBorder="1" applyAlignment="1">
      <alignment horizontal="right"/>
    </xf>
    <xf numFmtId="3" fontId="20" fillId="0" borderId="9" xfId="0" applyNumberFormat="1" applyFont="1" applyFill="1" applyBorder="1" applyAlignment="1">
      <alignment horizontal="right"/>
    </xf>
    <xf numFmtId="3" fontId="20" fillId="0" borderId="7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0" fillId="0" borderId="7" xfId="0" applyFont="1" applyFill="1" applyBorder="1"/>
    <xf numFmtId="166" fontId="20" fillId="0" borderId="0" xfId="0" applyNumberFormat="1" applyFont="1" applyFill="1" applyBorder="1" applyAlignment="1">
      <alignment horizontal="left" vertical="center" indent="1"/>
    </xf>
    <xf numFmtId="165" fontId="20" fillId="0" borderId="0" xfId="0" applyNumberFormat="1" applyFont="1" applyFill="1" applyBorder="1" applyAlignment="1">
      <alignment horizontal="right" indent="1"/>
    </xf>
    <xf numFmtId="165" fontId="11" fillId="0" borderId="0" xfId="0" applyNumberFormat="1" applyFont="1" applyFill="1"/>
    <xf numFmtId="166" fontId="17" fillId="0" borderId="9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23" fillId="0" borderId="0" xfId="0" applyFont="1" applyFill="1" applyBorder="1"/>
    <xf numFmtId="164" fontId="0" fillId="0" borderId="0" xfId="0" applyNumberFormat="1" applyFill="1"/>
    <xf numFmtId="164" fontId="20" fillId="0" borderId="0" xfId="0" applyNumberFormat="1" applyFont="1" applyFill="1"/>
    <xf numFmtId="0" fontId="20" fillId="0" borderId="0" xfId="0" applyFont="1" applyFill="1" applyAlignment="1">
      <alignment horizontal="right"/>
    </xf>
    <xf numFmtId="0" fontId="20" fillId="0" borderId="27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wrapText="1"/>
    </xf>
    <xf numFmtId="164" fontId="27" fillId="0" borderId="6" xfId="0" applyNumberFormat="1" applyFont="1" applyFill="1" applyBorder="1" applyAlignment="1">
      <alignment horizontal="right"/>
    </xf>
    <xf numFmtId="164" fontId="27" fillId="0" borderId="20" xfId="0" applyNumberFormat="1" applyFont="1" applyFill="1" applyBorder="1" applyAlignment="1">
      <alignment horizontal="right"/>
    </xf>
    <xf numFmtId="164" fontId="27" fillId="0" borderId="20" xfId="0" applyNumberFormat="1" applyFont="1" applyFill="1" applyBorder="1"/>
    <xf numFmtId="164" fontId="27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164" fontId="20" fillId="0" borderId="6" xfId="0" applyNumberFormat="1" applyFont="1" applyFill="1" applyBorder="1"/>
    <xf numFmtId="164" fontId="20" fillId="0" borderId="0" xfId="0" applyNumberFormat="1" applyFont="1" applyFill="1" applyBorder="1" applyAlignment="1"/>
    <xf numFmtId="164" fontId="20" fillId="0" borderId="6" xfId="0" applyNumberFormat="1" applyFont="1" applyFill="1" applyBorder="1" applyAlignment="1" applyProtection="1">
      <alignment horizontal="right"/>
      <protection locked="0"/>
    </xf>
    <xf numFmtId="164" fontId="2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right"/>
    </xf>
    <xf numFmtId="164" fontId="31" fillId="0" borderId="0" xfId="0" applyNumberFormat="1" applyFont="1" applyFill="1" applyBorder="1"/>
    <xf numFmtId="164" fontId="15" fillId="0" borderId="0" xfId="0" applyNumberFormat="1" applyFont="1" applyFill="1"/>
    <xf numFmtId="0" fontId="20" fillId="0" borderId="0" xfId="0" applyFont="1" applyFill="1" applyBorder="1" applyAlignment="1">
      <alignment horizontal="left"/>
    </xf>
    <xf numFmtId="165" fontId="27" fillId="0" borderId="13" xfId="0" applyNumberFormat="1" applyFont="1" applyFill="1" applyBorder="1"/>
    <xf numFmtId="165" fontId="20" fillId="0" borderId="9" xfId="0" applyNumberFormat="1" applyFont="1" applyFill="1" applyBorder="1" applyAlignment="1">
      <alignment horizontal="right"/>
    </xf>
    <xf numFmtId="166" fontId="30" fillId="0" borderId="9" xfId="0" applyNumberFormat="1" applyFont="1" applyFill="1" applyBorder="1" applyAlignment="1">
      <alignment horizontal="right"/>
    </xf>
    <xf numFmtId="166" fontId="30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164" fontId="11" fillId="0" borderId="0" xfId="0" applyNumberFormat="1" applyFont="1" applyFill="1"/>
    <xf numFmtId="0" fontId="21" fillId="0" borderId="0" xfId="0" applyFont="1" applyFill="1"/>
    <xf numFmtId="164" fontId="27" fillId="0" borderId="6" xfId="0" applyNumberFormat="1" applyFont="1" applyFill="1" applyBorder="1"/>
    <xf numFmtId="164" fontId="27" fillId="0" borderId="7" xfId="0" applyNumberFormat="1" applyFont="1" applyFill="1" applyBorder="1"/>
    <xf numFmtId="0" fontId="20" fillId="0" borderId="0" xfId="0" applyFont="1" applyFill="1" applyBorder="1" applyAlignment="1">
      <alignment horizontal="left" indent="1"/>
    </xf>
    <xf numFmtId="164" fontId="20" fillId="0" borderId="7" xfId="0" applyNumberFormat="1" applyFont="1" applyFill="1" applyBorder="1"/>
    <xf numFmtId="0" fontId="21" fillId="0" borderId="9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wrapText="1" indent="1"/>
    </xf>
    <xf numFmtId="0" fontId="21" fillId="0" borderId="9" xfId="0" applyFont="1" applyFill="1" applyBorder="1" applyAlignment="1">
      <alignment horizontal="left" wrapText="1" indent="1"/>
    </xf>
    <xf numFmtId="164" fontId="27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164" fontId="20" fillId="0" borderId="0" xfId="19" applyNumberFormat="1" applyFont="1" applyFill="1" applyBorder="1"/>
    <xf numFmtId="166" fontId="21" fillId="0" borderId="0" xfId="0" applyNumberFormat="1" applyFont="1" applyFill="1" applyBorder="1" applyAlignment="1">
      <alignment horizontal="left" indent="2"/>
    </xf>
    <xf numFmtId="0" fontId="22" fillId="0" borderId="0" xfId="0" applyFont="1" applyFill="1" applyBorder="1" applyProtection="1">
      <protection locked="0"/>
    </xf>
    <xf numFmtId="164" fontId="11" fillId="0" borderId="0" xfId="0" applyNumberFormat="1" applyFont="1" applyFill="1" applyProtection="1">
      <protection locked="0"/>
    </xf>
    <xf numFmtId="0" fontId="11" fillId="0" borderId="0" xfId="0" applyFont="1" applyFill="1" applyProtection="1">
      <protection locked="0"/>
    </xf>
    <xf numFmtId="0" fontId="31" fillId="0" borderId="0" xfId="0" applyFont="1" applyFill="1" applyProtection="1"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164" fontId="20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wrapText="1"/>
      <protection locked="0"/>
    </xf>
    <xf numFmtId="0" fontId="21" fillId="0" borderId="28" xfId="0" applyFont="1" applyFill="1" applyBorder="1" applyAlignment="1" applyProtection="1">
      <alignment horizontal="center" vertical="center" wrapText="1"/>
      <protection locked="0"/>
    </xf>
    <xf numFmtId="0" fontId="21" fillId="0" borderId="30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protection locked="0"/>
    </xf>
    <xf numFmtId="164" fontId="27" fillId="0" borderId="6" xfId="0" applyNumberFormat="1" applyFont="1" applyFill="1" applyBorder="1" applyAlignment="1" applyProtection="1">
      <protection locked="0"/>
    </xf>
    <xf numFmtId="164" fontId="27" fillId="0" borderId="7" xfId="0" applyNumberFormat="1" applyFont="1" applyFill="1" applyBorder="1" applyAlignment="1" applyProtection="1">
      <protection locked="0"/>
    </xf>
    <xf numFmtId="3" fontId="28" fillId="0" borderId="34" xfId="0" applyNumberFormat="1" applyFont="1" applyFill="1" applyBorder="1" applyAlignment="1" applyProtection="1">
      <alignment horizontal="left"/>
      <protection locked="0"/>
    </xf>
    <xf numFmtId="3" fontId="28" fillId="0" borderId="0" xfId="0" applyNumberFormat="1" applyFont="1" applyFill="1" applyBorder="1" applyAlignment="1" applyProtection="1">
      <alignment horizontal="left"/>
      <protection locked="0"/>
    </xf>
    <xf numFmtId="0" fontId="33" fillId="0" borderId="33" xfId="20" applyFont="1" applyFill="1" applyBorder="1" applyAlignment="1">
      <alignment horizontal="left"/>
    </xf>
    <xf numFmtId="164" fontId="33" fillId="0" borderId="6" xfId="20" applyNumberFormat="1" applyFont="1" applyFill="1" applyBorder="1" applyAlignment="1">
      <alignment horizontal="right"/>
    </xf>
    <xf numFmtId="164" fontId="33" fillId="0" borderId="7" xfId="20" applyNumberFormat="1" applyFont="1" applyFill="1" applyBorder="1" applyAlignment="1">
      <alignment horizontal="right"/>
    </xf>
    <xf numFmtId="3" fontId="21" fillId="0" borderId="34" xfId="0" applyNumberFormat="1" applyFont="1" applyFill="1" applyBorder="1" applyAlignment="1" applyProtection="1">
      <alignment horizontal="left"/>
      <protection locked="0"/>
    </xf>
    <xf numFmtId="3" fontId="21" fillId="0" borderId="0" xfId="0" applyNumberFormat="1" applyFont="1" applyFill="1" applyBorder="1" applyAlignment="1" applyProtection="1">
      <alignment horizontal="left"/>
      <protection locked="0"/>
    </xf>
    <xf numFmtId="0" fontId="33" fillId="0" borderId="33" xfId="21" applyFont="1" applyFill="1" applyBorder="1" applyAlignment="1">
      <alignment horizontal="left"/>
    </xf>
    <xf numFmtId="0" fontId="34" fillId="0" borderId="34" xfId="21" applyFont="1" applyFill="1" applyBorder="1" applyAlignment="1">
      <alignment horizontal="left"/>
    </xf>
    <xf numFmtId="0" fontId="34" fillId="0" borderId="0" xfId="21" applyFont="1" applyFill="1" applyBorder="1" applyAlignment="1">
      <alignment horizontal="left"/>
    </xf>
    <xf numFmtId="164" fontId="20" fillId="0" borderId="6" xfId="20" applyNumberFormat="1" applyFont="1" applyFill="1" applyBorder="1" applyAlignment="1">
      <alignment horizontal="right"/>
    </xf>
    <xf numFmtId="164" fontId="20" fillId="0" borderId="7" xfId="20" applyNumberFormat="1" applyFont="1" applyFill="1" applyBorder="1" applyAlignment="1">
      <alignment horizontal="right"/>
    </xf>
    <xf numFmtId="0" fontId="34" fillId="0" borderId="34" xfId="20" applyFont="1" applyFill="1" applyBorder="1" applyAlignment="1">
      <alignment horizontal="left" wrapText="1"/>
    </xf>
    <xf numFmtId="0" fontId="34" fillId="0" borderId="0" xfId="20" applyFont="1" applyFill="1" applyBorder="1" applyAlignment="1">
      <alignment horizontal="left" wrapText="1"/>
    </xf>
    <xf numFmtId="0" fontId="20" fillId="0" borderId="33" xfId="21" applyFont="1" applyFill="1" applyBorder="1" applyAlignment="1">
      <alignment horizontal="left"/>
    </xf>
    <xf numFmtId="170" fontId="20" fillId="0" borderId="7" xfId="20" applyNumberFormat="1" applyFont="1" applyFill="1" applyBorder="1" applyAlignment="1">
      <alignment horizontal="right"/>
    </xf>
    <xf numFmtId="0" fontId="21" fillId="0" borderId="34" xfId="21" applyFont="1" applyFill="1" applyBorder="1" applyAlignment="1">
      <alignment horizontal="left"/>
    </xf>
    <xf numFmtId="0" fontId="34" fillId="0" borderId="34" xfId="20" applyFont="1" applyFill="1" applyBorder="1" applyAlignment="1">
      <alignment horizontal="left"/>
    </xf>
    <xf numFmtId="0" fontId="34" fillId="0" borderId="34" xfId="21" applyFont="1" applyFill="1" applyBorder="1" applyAlignment="1">
      <alignment horizontal="left" wrapText="1"/>
    </xf>
    <xf numFmtId="0" fontId="33" fillId="0" borderId="0" xfId="20" applyFont="1" applyFill="1" applyBorder="1" applyAlignment="1">
      <alignment horizontal="left"/>
    </xf>
    <xf numFmtId="0" fontId="34" fillId="0" borderId="9" xfId="22" applyFont="1" applyFill="1" applyBorder="1" applyAlignment="1">
      <alignment horizontal="left"/>
    </xf>
    <xf numFmtId="170" fontId="33" fillId="0" borderId="7" xfId="20" applyNumberFormat="1" applyFont="1" applyFill="1" applyBorder="1" applyAlignment="1">
      <alignment horizontal="right"/>
    </xf>
    <xf numFmtId="0" fontId="34" fillId="0" borderId="0" xfId="20" applyFont="1" applyFill="1" applyBorder="1" applyAlignment="1">
      <alignment horizontal="left"/>
    </xf>
    <xf numFmtId="170" fontId="20" fillId="0" borderId="9" xfId="0" applyNumberFormat="1" applyFont="1" applyFill="1" applyBorder="1" applyProtection="1">
      <protection locked="0"/>
    </xf>
    <xf numFmtId="0" fontId="21" fillId="0" borderId="9" xfId="0" applyFont="1" applyFill="1" applyBorder="1" applyProtection="1">
      <protection locked="0"/>
    </xf>
    <xf numFmtId="170" fontId="33" fillId="0" borderId="6" xfId="20" applyNumberFormat="1" applyFont="1" applyFill="1" applyBorder="1" applyAlignment="1">
      <alignment horizontal="right"/>
    </xf>
    <xf numFmtId="0" fontId="34" fillId="0" borderId="0" xfId="21" applyFont="1" applyFill="1" applyBorder="1" applyAlignment="1">
      <alignment horizontal="left" wrapText="1"/>
    </xf>
    <xf numFmtId="0" fontId="33" fillId="0" borderId="33" xfId="22" applyFont="1" applyFill="1" applyBorder="1" applyAlignment="1">
      <alignment horizontal="left"/>
    </xf>
    <xf numFmtId="0" fontId="20" fillId="0" borderId="33" xfId="20" applyFont="1" applyFill="1" applyBorder="1" applyAlignment="1">
      <alignment horizontal="left"/>
    </xf>
    <xf numFmtId="0" fontId="21" fillId="0" borderId="0" xfId="21" applyFont="1" applyFill="1" applyBorder="1" applyAlignment="1">
      <alignment horizontal="left"/>
    </xf>
    <xf numFmtId="0" fontId="21" fillId="0" borderId="34" xfId="20" applyFont="1" applyFill="1" applyBorder="1" applyAlignment="1">
      <alignment horizontal="left" wrapText="1"/>
    </xf>
    <xf numFmtId="0" fontId="21" fillId="0" borderId="0" xfId="20" applyFont="1" applyFill="1" applyBorder="1" applyAlignment="1">
      <alignment horizontal="left" wrapText="1"/>
    </xf>
    <xf numFmtId="0" fontId="21" fillId="0" borderId="34" xfId="20" applyFont="1" applyFill="1" applyBorder="1" applyAlignment="1">
      <alignment horizontal="left"/>
    </xf>
    <xf numFmtId="0" fontId="21" fillId="0" borderId="0" xfId="20" applyFont="1" applyFill="1" applyBorder="1" applyAlignment="1">
      <alignment horizontal="left"/>
    </xf>
    <xf numFmtId="0" fontId="21" fillId="0" borderId="34" xfId="21" applyFont="1" applyFill="1" applyBorder="1" applyAlignment="1">
      <alignment horizontal="left" wrapText="1"/>
    </xf>
    <xf numFmtId="0" fontId="21" fillId="0" borderId="0" xfId="21" applyFont="1" applyFill="1" applyBorder="1" applyAlignment="1">
      <alignment horizontal="left" wrapText="1"/>
    </xf>
    <xf numFmtId="0" fontId="20" fillId="0" borderId="33" xfId="0" applyFont="1" applyFill="1" applyBorder="1" applyAlignment="1" applyProtection="1">
      <alignment horizontal="left" wrapText="1"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0" fontId="21" fillId="0" borderId="9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35" fillId="0" borderId="0" xfId="0" applyFont="1" applyFill="1" applyProtection="1">
      <protection locked="0"/>
    </xf>
    <xf numFmtId="0" fontId="21" fillId="0" borderId="0" xfId="0" applyFont="1" applyFill="1" applyBorder="1" applyAlignment="1">
      <alignment horizontal="right"/>
    </xf>
    <xf numFmtId="0" fontId="43" fillId="0" borderId="0" xfId="23" applyFont="1" applyFill="1" applyBorder="1" applyAlignment="1">
      <alignment horizontal="center"/>
    </xf>
    <xf numFmtId="0" fontId="43" fillId="0" borderId="0" xfId="23" applyFont="1" applyFill="1" applyBorder="1" applyAlignment="1">
      <alignment wrapText="1"/>
    </xf>
    <xf numFmtId="0" fontId="44" fillId="0" borderId="0" xfId="0" applyFont="1" applyFill="1"/>
    <xf numFmtId="0" fontId="22" fillId="0" borderId="0" xfId="0" applyFont="1" applyFill="1" applyBorder="1"/>
    <xf numFmtId="0" fontId="16" fillId="0" borderId="0" xfId="0" applyFont="1" applyFill="1" applyBorder="1"/>
    <xf numFmtId="2" fontId="30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0" fontId="24" fillId="0" borderId="0" xfId="0" applyFont="1" applyFill="1" applyBorder="1"/>
    <xf numFmtId="0" fontId="15" fillId="0" borderId="0" xfId="0" applyFont="1" applyFill="1" applyBorder="1"/>
    <xf numFmtId="164" fontId="21" fillId="0" borderId="0" xfId="0" applyNumberFormat="1" applyFont="1" applyFill="1"/>
    <xf numFmtId="0" fontId="24" fillId="0" borderId="0" xfId="0" applyFont="1" applyFill="1" applyAlignment="1"/>
    <xf numFmtId="0" fontId="21" fillId="0" borderId="0" xfId="0" applyFont="1" applyFill="1" applyBorder="1" applyAlignment="1">
      <alignment horizontal="left"/>
    </xf>
    <xf numFmtId="0" fontId="20" fillId="0" borderId="0" xfId="0" applyFont="1" applyFill="1" applyAlignment="1"/>
    <xf numFmtId="0" fontId="20" fillId="0" borderId="36" xfId="0" applyFont="1" applyFill="1" applyBorder="1" applyAlignment="1">
      <alignment horizontal="center" vertical="center"/>
    </xf>
    <xf numFmtId="1" fontId="20" fillId="0" borderId="36" xfId="0" applyNumberFormat="1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9" xfId="0" applyFont="1" applyFill="1" applyBorder="1"/>
    <xf numFmtId="0" fontId="27" fillId="0" borderId="7" xfId="0" applyFont="1" applyFill="1" applyBorder="1" applyAlignment="1">
      <alignment horizontal="left"/>
    </xf>
    <xf numFmtId="170" fontId="27" fillId="0" borderId="5" xfId="22" applyNumberFormat="1" applyFont="1" applyFill="1" applyBorder="1" applyAlignment="1"/>
    <xf numFmtId="170" fontId="27" fillId="0" borderId="5" xfId="0" applyNumberFormat="1" applyFont="1" applyFill="1" applyBorder="1"/>
    <xf numFmtId="0" fontId="28" fillId="0" borderId="9" xfId="0" applyFont="1" applyFill="1" applyBorder="1" applyAlignment="1">
      <alignment horizontal="left"/>
    </xf>
    <xf numFmtId="0" fontId="27" fillId="0" borderId="7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>
      <alignment horizontal="left" indent="1"/>
    </xf>
    <xf numFmtId="170" fontId="20" fillId="0" borderId="6" xfId="22" applyNumberFormat="1" applyFont="1" applyFill="1" applyBorder="1" applyAlignment="1"/>
    <xf numFmtId="170" fontId="20" fillId="0" borderId="6" xfId="0" applyNumberFormat="1" applyFont="1" applyFill="1" applyBorder="1"/>
    <xf numFmtId="49" fontId="21" fillId="0" borderId="9" xfId="0" applyNumberFormat="1" applyFont="1" applyFill="1" applyBorder="1" applyAlignment="1">
      <alignment horizontal="left" indent="1"/>
    </xf>
    <xf numFmtId="164" fontId="45" fillId="0" borderId="0" xfId="0" applyNumberFormat="1" applyFont="1" applyFill="1"/>
    <xf numFmtId="0" fontId="20" fillId="0" borderId="7" xfId="0" applyFont="1" applyFill="1" applyBorder="1" applyAlignment="1">
      <alignment horizontal="left" indent="1"/>
    </xf>
    <xf numFmtId="170" fontId="0" fillId="0" borderId="0" xfId="0" applyNumberFormat="1" applyFill="1"/>
    <xf numFmtId="170" fontId="20" fillId="0" borderId="6" xfId="0" applyNumberFormat="1" applyFont="1" applyFill="1" applyBorder="1" applyAlignment="1">
      <alignment horizontal="right"/>
    </xf>
    <xf numFmtId="171" fontId="21" fillId="0" borderId="0" xfId="0" applyNumberFormat="1" applyFont="1" applyFill="1" applyBorder="1" applyAlignment="1">
      <alignment wrapText="1"/>
    </xf>
    <xf numFmtId="170" fontId="27" fillId="0" borderId="6" xfId="22" applyNumberFormat="1" applyFont="1" applyFill="1" applyBorder="1" applyAlignment="1"/>
    <xf numFmtId="170" fontId="27" fillId="0" borderId="6" xfId="0" applyNumberFormat="1" applyFont="1" applyFill="1" applyBorder="1"/>
    <xf numFmtId="170" fontId="20" fillId="0" borderId="6" xfId="22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0" fontId="20" fillId="0" borderId="24" xfId="0" applyFont="1" applyFill="1" applyBorder="1" applyAlignment="1">
      <alignment wrapText="1"/>
    </xf>
    <xf numFmtId="0" fontId="21" fillId="0" borderId="9" xfId="0" applyFont="1" applyFill="1" applyBorder="1" applyAlignment="1" applyProtection="1">
      <alignment wrapText="1"/>
    </xf>
    <xf numFmtId="0" fontId="20" fillId="0" borderId="7" xfId="0" applyFont="1" applyFill="1" applyBorder="1" applyAlignment="1">
      <alignment wrapText="1"/>
    </xf>
    <xf numFmtId="166" fontId="20" fillId="0" borderId="0" xfId="0" applyNumberFormat="1" applyFont="1" applyFill="1"/>
    <xf numFmtId="166" fontId="20" fillId="0" borderId="0" xfId="0" applyNumberFormat="1" applyFont="1" applyFill="1" applyBorder="1"/>
    <xf numFmtId="170" fontId="27" fillId="0" borderId="0" xfId="0" applyNumberFormat="1" applyFont="1" applyFill="1" applyBorder="1"/>
    <xf numFmtId="170" fontId="20" fillId="0" borderId="0" xfId="0" applyNumberFormat="1" applyFont="1" applyFill="1" applyBorder="1"/>
    <xf numFmtId="164" fontId="20" fillId="0" borderId="6" xfId="0" applyNumberFormat="1" applyFont="1" applyFill="1" applyBorder="1" applyAlignment="1">
      <alignment horizontal="center"/>
    </xf>
    <xf numFmtId="170" fontId="20" fillId="0" borderId="4" xfId="0" applyNumberFormat="1" applyFont="1" applyFill="1" applyBorder="1" applyAlignment="1"/>
    <xf numFmtId="170" fontId="20" fillId="0" borderId="0" xfId="0" applyNumberFormat="1" applyFont="1" applyFill="1" applyBorder="1" applyAlignment="1">
      <alignment horizontal="right"/>
    </xf>
    <xf numFmtId="170" fontId="27" fillId="0" borderId="9" xfId="0" applyNumberFormat="1" applyFont="1" applyFill="1" applyBorder="1" applyAlignment="1"/>
    <xf numFmtId="170" fontId="20" fillId="0" borderId="6" xfId="0" applyNumberFormat="1" applyFont="1" applyFill="1" applyBorder="1" applyAlignment="1"/>
    <xf numFmtId="170" fontId="20" fillId="0" borderId="0" xfId="0" applyNumberFormat="1" applyFont="1" applyFill="1" applyBorder="1" applyAlignment="1"/>
    <xf numFmtId="170" fontId="20" fillId="0" borderId="7" xfId="0" applyNumberFormat="1" applyFont="1" applyFill="1" applyBorder="1" applyAlignment="1"/>
    <xf numFmtId="170" fontId="20" fillId="0" borderId="9" xfId="0" applyNumberFormat="1" applyFont="1" applyFill="1" applyBorder="1" applyAlignment="1"/>
    <xf numFmtId="0" fontId="0" fillId="0" borderId="0" xfId="0" applyFill="1" applyBorder="1"/>
    <xf numFmtId="172" fontId="20" fillId="0" borderId="6" xfId="0" applyNumberFormat="1" applyFont="1" applyFill="1" applyBorder="1" applyAlignment="1"/>
    <xf numFmtId="0" fontId="20" fillId="0" borderId="7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172" fontId="27" fillId="0" borderId="6" xfId="0" applyNumberFormat="1" applyFont="1" applyFill="1" applyBorder="1" applyAlignment="1"/>
    <xf numFmtId="0" fontId="27" fillId="0" borderId="7" xfId="0" applyFont="1" applyFill="1" applyBorder="1" applyAlignment="1"/>
    <xf numFmtId="172" fontId="20" fillId="0" borderId="0" xfId="0" applyNumberFormat="1" applyFont="1" applyFill="1" applyBorder="1" applyAlignment="1"/>
    <xf numFmtId="172" fontId="20" fillId="0" borderId="7" xfId="0" applyNumberFormat="1" applyFont="1" applyFill="1" applyBorder="1" applyAlignment="1"/>
    <xf numFmtId="0" fontId="45" fillId="0" borderId="0" xfId="0" applyFont="1" applyFill="1"/>
    <xf numFmtId="0" fontId="20" fillId="0" borderId="0" xfId="0" applyFont="1" applyFill="1" applyBorder="1" applyAlignment="1">
      <alignment horizontal="left" indent="3"/>
    </xf>
    <xf numFmtId="0" fontId="17" fillId="0" borderId="0" xfId="0" applyFont="1" applyFill="1" applyBorder="1" applyAlignment="1">
      <alignment horizontal="right"/>
    </xf>
    <xf numFmtId="0" fontId="20" fillId="0" borderId="35" xfId="0" applyFont="1" applyFill="1" applyBorder="1" applyAlignment="1">
      <alignment horizontal="center" vertical="center" wrapText="1"/>
    </xf>
    <xf numFmtId="173" fontId="27" fillId="0" borderId="6" xfId="0" applyNumberFormat="1" applyFont="1" applyFill="1" applyBorder="1" applyAlignment="1">
      <alignment horizontal="right"/>
    </xf>
    <xf numFmtId="170" fontId="20" fillId="0" borderId="2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 indent="4"/>
    </xf>
    <xf numFmtId="0" fontId="20" fillId="0" borderId="0" xfId="0" applyFont="1" applyFill="1" applyBorder="1" applyAlignment="1"/>
    <xf numFmtId="166" fontId="21" fillId="0" borderId="0" xfId="0" applyNumberFormat="1" applyFont="1" applyFill="1" applyBorder="1" applyAlignment="1">
      <alignment wrapText="1"/>
    </xf>
    <xf numFmtId="166" fontId="20" fillId="0" borderId="35" xfId="0" applyNumberFormat="1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/>
    </xf>
    <xf numFmtId="170" fontId="27" fillId="0" borderId="20" xfId="0" applyNumberFormat="1" applyFont="1" applyFill="1" applyBorder="1" applyAlignment="1"/>
    <xf numFmtId="170" fontId="27" fillId="0" borderId="14" xfId="0" applyNumberFormat="1" applyFont="1" applyFill="1" applyBorder="1" applyAlignment="1"/>
    <xf numFmtId="0" fontId="28" fillId="0" borderId="13" xfId="0" applyFont="1" applyFill="1" applyBorder="1" applyAlignment="1">
      <alignment horizontal="left"/>
    </xf>
    <xf numFmtId="166" fontId="20" fillId="0" borderId="7" xfId="0" applyNumberFormat="1" applyFont="1" applyFill="1" applyBorder="1" applyAlignment="1">
      <alignment horizontal="left" vertical="center" wrapText="1"/>
    </xf>
    <xf numFmtId="170" fontId="20" fillId="0" borderId="7" xfId="0" applyNumberFormat="1" applyFont="1" applyFill="1" applyBorder="1" applyAlignment="1">
      <alignment wrapText="1"/>
    </xf>
    <xf numFmtId="170" fontId="20" fillId="0" borderId="6" xfId="0" applyNumberFormat="1" applyFont="1" applyFill="1" applyBorder="1" applyAlignment="1">
      <alignment wrapText="1"/>
    </xf>
    <xf numFmtId="0" fontId="21" fillId="0" borderId="9" xfId="0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 applyProtection="1">
      <alignment horizontal="left" indent="1"/>
      <protection locked="0"/>
    </xf>
    <xf numFmtId="0" fontId="21" fillId="0" borderId="9" xfId="0" applyFont="1" applyFill="1" applyBorder="1" applyAlignment="1" applyProtection="1">
      <alignment horizontal="left" indent="1"/>
      <protection locked="0"/>
    </xf>
    <xf numFmtId="49" fontId="21" fillId="0" borderId="9" xfId="0" applyNumberFormat="1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 vertical="center"/>
    </xf>
    <xf numFmtId="166" fontId="20" fillId="0" borderId="9" xfId="0" applyNumberFormat="1" applyFont="1" applyFill="1" applyBorder="1" applyAlignment="1">
      <alignment vertical="center"/>
    </xf>
    <xf numFmtId="172" fontId="27" fillId="0" borderId="7" xfId="0" applyNumberFormat="1" applyFont="1" applyFill="1" applyBorder="1" applyAlignment="1"/>
    <xf numFmtId="172" fontId="20" fillId="0" borderId="9" xfId="0" applyNumberFormat="1" applyFont="1" applyFill="1" applyBorder="1" applyAlignment="1"/>
    <xf numFmtId="172" fontId="20" fillId="0" borderId="9" xfId="0" applyNumberFormat="1" applyFont="1" applyFill="1" applyBorder="1" applyAlignment="1">
      <alignment horizontal="right"/>
    </xf>
    <xf numFmtId="0" fontId="63" fillId="0" borderId="0" xfId="0" applyFont="1" applyFill="1"/>
    <xf numFmtId="0" fontId="64" fillId="0" borderId="0" xfId="0" applyFont="1" applyFill="1" applyAlignment="1">
      <alignment horizontal="right"/>
    </xf>
    <xf numFmtId="0" fontId="20" fillId="0" borderId="5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>
      <alignment horizontal="center" vertical="top"/>
    </xf>
    <xf numFmtId="0" fontId="20" fillId="0" borderId="0" xfId="0" applyFont="1" applyFill="1" applyBorder="1" applyAlignment="1" applyProtection="1">
      <alignment horizontal="left" wrapText="1"/>
    </xf>
    <xf numFmtId="0" fontId="21" fillId="0" borderId="0" xfId="0" applyFont="1" applyFill="1" applyBorder="1" applyAlignment="1" applyProtection="1">
      <alignment horizontal="left" wrapText="1"/>
    </xf>
    <xf numFmtId="169" fontId="0" fillId="0" borderId="0" xfId="0" applyNumberFormat="1" applyFill="1" applyAlignment="1" applyProtection="1">
      <alignment horizontal="right"/>
    </xf>
    <xf numFmtId="169" fontId="0" fillId="0" borderId="0" xfId="0" applyNumberFormat="1" applyFill="1" applyProtection="1"/>
    <xf numFmtId="0" fontId="20" fillId="0" borderId="0" xfId="0" applyFont="1" applyFill="1" applyBorder="1" applyAlignment="1" applyProtection="1">
      <alignment horizontal="left" indent="1"/>
    </xf>
    <xf numFmtId="0" fontId="21" fillId="0" borderId="0" xfId="0" applyFont="1" applyFill="1" applyBorder="1" applyAlignment="1" applyProtection="1">
      <alignment horizontal="left" indent="1"/>
    </xf>
    <xf numFmtId="175" fontId="20" fillId="0" borderId="0" xfId="0" applyNumberFormat="1" applyFont="1" applyFill="1" applyBorder="1"/>
    <xf numFmtId="0" fontId="20" fillId="0" borderId="14" xfId="0" applyFont="1" applyFill="1" applyBorder="1" applyAlignment="1">
      <alignment wrapText="1"/>
    </xf>
    <xf numFmtId="0" fontId="21" fillId="0" borderId="13" xfId="0" applyFont="1" applyFill="1" applyBorder="1" applyAlignment="1">
      <alignment horizontal="left" wrapText="1"/>
    </xf>
    <xf numFmtId="0" fontId="20" fillId="0" borderId="7" xfId="0" applyFont="1" applyFill="1" applyBorder="1" applyAlignment="1" applyProtection="1">
      <alignment horizontal="left" indent="1"/>
    </xf>
    <xf numFmtId="0" fontId="21" fillId="0" borderId="9" xfId="0" applyFont="1" applyFill="1" applyBorder="1" applyAlignment="1" applyProtection="1">
      <alignment horizontal="left" indent="1"/>
    </xf>
    <xf numFmtId="0" fontId="0" fillId="0" borderId="0" xfId="0" applyFill="1" applyAlignment="1" applyProtection="1">
      <alignment horizontal="right"/>
    </xf>
    <xf numFmtId="166" fontId="15" fillId="0" borderId="0" xfId="0" applyNumberFormat="1" applyFont="1" applyFill="1"/>
    <xf numFmtId="0" fontId="20" fillId="0" borderId="0" xfId="0" applyFont="1" applyFill="1" applyBorder="1" applyAlignment="1" applyProtection="1">
      <alignment horizontal="left" vertical="center" wrapText="1"/>
    </xf>
    <xf numFmtId="169" fontId="20" fillId="0" borderId="0" xfId="0" applyNumberFormat="1" applyFont="1" applyFill="1"/>
    <xf numFmtId="169" fontId="11" fillId="0" borderId="0" xfId="0" applyNumberFormat="1" applyFont="1" applyFill="1"/>
    <xf numFmtId="0" fontId="21" fillId="0" borderId="9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wrapText="1"/>
    </xf>
    <xf numFmtId="166" fontId="20" fillId="0" borderId="6" xfId="0" applyNumberFormat="1" applyFont="1" applyFill="1" applyBorder="1" applyAlignment="1">
      <alignment vertical="center"/>
    </xf>
    <xf numFmtId="166" fontId="20" fillId="0" borderId="7" xfId="0" applyNumberFormat="1" applyFont="1" applyFill="1" applyBorder="1" applyAlignment="1">
      <alignment vertical="center"/>
    </xf>
    <xf numFmtId="0" fontId="28" fillId="0" borderId="9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wrapText="1" indent="1"/>
    </xf>
    <xf numFmtId="0" fontId="20" fillId="0" borderId="0" xfId="0" applyFont="1" applyFill="1" applyBorder="1" applyAlignment="1">
      <alignment horizontal="left" vertical="center" wrapText="1" inden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0" xfId="0" applyFont="1" applyFill="1" applyBorder="1" applyAlignment="1">
      <alignment horizontal="left" indent="1"/>
    </xf>
    <xf numFmtId="166" fontId="20" fillId="0" borderId="6" xfId="0" applyNumberFormat="1" applyFont="1" applyFill="1" applyBorder="1"/>
    <xf numFmtId="0" fontId="12" fillId="0" borderId="0" xfId="0" applyFont="1" applyFill="1" applyBorder="1" applyAlignment="1">
      <alignment vertical="center" wrapText="1"/>
    </xf>
    <xf numFmtId="166" fontId="20" fillId="0" borderId="0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175" fontId="18" fillId="0" borderId="0" xfId="0" applyNumberFormat="1" applyFont="1" applyFill="1" applyBorder="1"/>
    <xf numFmtId="0" fontId="66" fillId="0" borderId="0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wrapText="1" indent="1"/>
    </xf>
    <xf numFmtId="0" fontId="18" fillId="0" borderId="0" xfId="0" applyFont="1" applyFill="1" applyBorder="1" applyAlignment="1" applyProtection="1">
      <alignment horizontal="left" indent="1"/>
    </xf>
    <xf numFmtId="0" fontId="19" fillId="0" borderId="0" xfId="0" applyFont="1" applyFill="1" applyBorder="1" applyAlignment="1" applyProtection="1">
      <alignment horizontal="left" indent="1"/>
    </xf>
    <xf numFmtId="166" fontId="7" fillId="0" borderId="0" xfId="0" applyNumberFormat="1" applyFont="1" applyFill="1" applyBorder="1"/>
    <xf numFmtId="166" fontId="7" fillId="0" borderId="0" xfId="0" applyNumberFormat="1" applyFont="1" applyFill="1"/>
    <xf numFmtId="0" fontId="27" fillId="0" borderId="0" xfId="0" applyFont="1" applyFill="1"/>
    <xf numFmtId="0" fontId="20" fillId="0" borderId="42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/>
    <xf numFmtId="3" fontId="21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6" fontId="20" fillId="0" borderId="6" xfId="0" applyNumberFormat="1" applyFont="1" applyFill="1" applyBorder="1" applyAlignment="1"/>
    <xf numFmtId="173" fontId="20" fillId="0" borderId="6" xfId="0" applyNumberFormat="1" applyFont="1" applyFill="1" applyBorder="1" applyAlignment="1"/>
    <xf numFmtId="49" fontId="20" fillId="0" borderId="0" xfId="0" applyNumberFormat="1" applyFont="1" applyFill="1" applyBorder="1" applyAlignment="1">
      <alignment horizontal="left" indent="1"/>
    </xf>
    <xf numFmtId="49" fontId="20" fillId="0" borderId="6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/>
    <xf numFmtId="2" fontId="21" fillId="0" borderId="0" xfId="0" applyNumberFormat="1" applyFont="1" applyFill="1" applyBorder="1" applyAlignment="1">
      <alignment wrapText="1"/>
    </xf>
    <xf numFmtId="2" fontId="21" fillId="0" borderId="0" xfId="0" applyNumberFormat="1" applyFont="1" applyFill="1" applyBorder="1"/>
    <xf numFmtId="49" fontId="20" fillId="0" borderId="0" xfId="0" applyNumberFormat="1" applyFont="1" applyFill="1" applyBorder="1" applyAlignment="1">
      <alignment horizontal="left" wrapText="1" indent="1"/>
    </xf>
    <xf numFmtId="2" fontId="21" fillId="0" borderId="0" xfId="0" applyNumberFormat="1" applyFont="1" applyFill="1" applyBorder="1" applyAlignment="1">
      <alignment horizontal="left" wrapText="1" indent="1"/>
    </xf>
    <xf numFmtId="2" fontId="21" fillId="0" borderId="0" xfId="0" applyNumberFormat="1" applyFont="1" applyFill="1" applyBorder="1" applyAlignment="1">
      <alignment horizontal="left" indent="1"/>
    </xf>
    <xf numFmtId="3" fontId="27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left" wrapText="1" indent="1"/>
    </xf>
    <xf numFmtId="0" fontId="28" fillId="0" borderId="0" xfId="0" applyFont="1" applyFill="1" applyBorder="1" applyAlignment="1">
      <alignment horizontal="left" wrapText="1"/>
    </xf>
    <xf numFmtId="49" fontId="27" fillId="0" borderId="0" xfId="0" applyNumberFormat="1" applyFont="1" applyFill="1" applyBorder="1" applyAlignment="1">
      <alignment wrapText="1"/>
    </xf>
    <xf numFmtId="3" fontId="28" fillId="0" borderId="0" xfId="0" applyNumberFormat="1" applyFont="1" applyFill="1" applyBorder="1" applyAlignment="1">
      <alignment wrapText="1"/>
    </xf>
    <xf numFmtId="3" fontId="20" fillId="0" borderId="7" xfId="0" applyNumberFormat="1" applyFont="1" applyFill="1" applyBorder="1" applyAlignment="1">
      <alignment horizontal="left" wrapText="1" indent="1"/>
    </xf>
    <xf numFmtId="166" fontId="20" fillId="0" borderId="7" xfId="0" applyNumberFormat="1" applyFont="1" applyFill="1" applyBorder="1" applyAlignment="1">
      <alignment horizontal="left" wrapText="1" indent="1"/>
    </xf>
    <xf numFmtId="166" fontId="21" fillId="0" borderId="0" xfId="0" applyNumberFormat="1" applyFont="1" applyFill="1" applyBorder="1" applyAlignment="1">
      <alignment horizontal="left" wrapText="1" indent="1"/>
    </xf>
    <xf numFmtId="3" fontId="20" fillId="0" borderId="7" xfId="0" applyNumberFormat="1" applyFont="1" applyFill="1" applyBorder="1" applyAlignment="1">
      <alignment horizontal="left" wrapText="1" indent="2"/>
    </xf>
    <xf numFmtId="3" fontId="21" fillId="0" borderId="0" xfId="0" applyNumberFormat="1" applyFont="1" applyFill="1" applyBorder="1" applyAlignment="1">
      <alignment horizontal="left" wrapText="1" indent="2"/>
    </xf>
    <xf numFmtId="166" fontId="20" fillId="0" borderId="7" xfId="0" applyNumberFormat="1" applyFont="1" applyFill="1" applyBorder="1" applyAlignment="1">
      <alignment horizontal="left" wrapText="1" indent="2"/>
    </xf>
    <xf numFmtId="166" fontId="21" fillId="0" borderId="0" xfId="0" applyNumberFormat="1" applyFont="1" applyFill="1" applyBorder="1" applyAlignment="1">
      <alignment horizontal="left" wrapText="1" indent="2"/>
    </xf>
    <xf numFmtId="0" fontId="47" fillId="0" borderId="0" xfId="0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27" fillId="0" borderId="14" xfId="0" applyFont="1" applyFill="1" applyBorder="1" applyAlignment="1">
      <alignment horizontal="left" wrapText="1"/>
    </xf>
    <xf numFmtId="166" fontId="20" fillId="0" borderId="45" xfId="0" applyNumberFormat="1" applyFont="1" applyFill="1" applyBorder="1"/>
    <xf numFmtId="166" fontId="20" fillId="0" borderId="20" xfId="0" applyNumberFormat="1" applyFont="1" applyFill="1" applyBorder="1"/>
    <xf numFmtId="166" fontId="20" fillId="0" borderId="16" xfId="0" applyNumberFormat="1" applyFont="1" applyFill="1" applyBorder="1"/>
    <xf numFmtId="166" fontId="20" fillId="0" borderId="46" xfId="0" applyNumberFormat="1" applyFont="1" applyFill="1" applyBorder="1"/>
    <xf numFmtId="0" fontId="28" fillId="0" borderId="45" xfId="0" applyFont="1" applyFill="1" applyBorder="1" applyAlignment="1">
      <alignment horizontal="left" wrapText="1"/>
    </xf>
    <xf numFmtId="0" fontId="20" fillId="0" borderId="7" xfId="0" applyFont="1" applyFill="1" applyBorder="1" applyAlignment="1">
      <alignment horizontal="left" wrapText="1" indent="1"/>
    </xf>
    <xf numFmtId="166" fontId="21" fillId="0" borderId="44" xfId="0" applyNumberFormat="1" applyFont="1" applyFill="1" applyBorder="1" applyAlignment="1">
      <alignment horizontal="left" indent="1"/>
    </xf>
    <xf numFmtId="166" fontId="20" fillId="0" borderId="7" xfId="0" applyNumberFormat="1" applyFont="1" applyFill="1" applyBorder="1" applyAlignment="1">
      <alignment horizontal="left" indent="1"/>
    </xf>
    <xf numFmtId="0" fontId="27" fillId="0" borderId="7" xfId="0" applyFont="1" applyFill="1" applyBorder="1" applyAlignment="1">
      <alignment wrapText="1"/>
    </xf>
    <xf numFmtId="172" fontId="20" fillId="0" borderId="6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wrapText="1"/>
    </xf>
    <xf numFmtId="166" fontId="20" fillId="0" borderId="43" xfId="0" applyNumberFormat="1" applyFont="1" applyFill="1" applyBorder="1" applyAlignment="1"/>
    <xf numFmtId="0" fontId="28" fillId="0" borderId="44" xfId="0" applyFont="1" applyFill="1" applyBorder="1" applyAlignment="1">
      <alignment wrapText="1"/>
    </xf>
    <xf numFmtId="177" fontId="20" fillId="0" borderId="43" xfId="0" applyNumberFormat="1" applyFont="1" applyFill="1" applyBorder="1" applyAlignment="1">
      <alignment horizontal="right"/>
    </xf>
    <xf numFmtId="177" fontId="20" fillId="0" borderId="43" xfId="0" applyNumberFormat="1" applyFont="1" applyFill="1" applyBorder="1" applyAlignment="1"/>
    <xf numFmtId="0" fontId="28" fillId="0" borderId="44" xfId="0" applyFont="1" applyFill="1" applyBorder="1" applyAlignment="1">
      <alignment horizontal="left" wrapText="1"/>
    </xf>
    <xf numFmtId="166" fontId="20" fillId="0" borderId="44" xfId="0" applyNumberFormat="1" applyFont="1" applyFill="1" applyBorder="1" applyAlignment="1"/>
    <xf numFmtId="0" fontId="20" fillId="0" borderId="0" xfId="0" applyFont="1" applyFill="1" applyBorder="1" applyAlignment="1">
      <alignment horizontal="left" wrapText="1" indent="2"/>
    </xf>
    <xf numFmtId="0" fontId="21" fillId="0" borderId="0" xfId="0" applyFont="1" applyFill="1" applyBorder="1" applyAlignment="1">
      <alignment horizontal="left" wrapText="1" indent="2"/>
    </xf>
    <xf numFmtId="0" fontId="67" fillId="0" borderId="0" xfId="0" applyFont="1" applyFill="1"/>
    <xf numFmtId="0" fontId="68" fillId="0" borderId="0" xfId="0" applyFont="1" applyFill="1"/>
    <xf numFmtId="0" fontId="5" fillId="0" borderId="0" xfId="0" applyFont="1" applyFill="1"/>
    <xf numFmtId="0" fontId="57" fillId="0" borderId="0" xfId="0" applyFont="1" applyFill="1"/>
    <xf numFmtId="0" fontId="20" fillId="0" borderId="16" xfId="0" applyFont="1" applyFill="1" applyBorder="1"/>
    <xf numFmtId="3" fontId="21" fillId="0" borderId="16" xfId="0" applyNumberFormat="1" applyFont="1" applyFill="1" applyBorder="1"/>
    <xf numFmtId="177" fontId="0" fillId="0" borderId="0" xfId="0" applyNumberFormat="1" applyFill="1"/>
    <xf numFmtId="3" fontId="21" fillId="0" borderId="0" xfId="0" applyNumberFormat="1" applyFont="1" applyFill="1" applyBorder="1" applyAlignment="1">
      <alignment horizontal="left" indent="1"/>
    </xf>
    <xf numFmtId="166" fontId="20" fillId="0" borderId="47" xfId="0" applyNumberFormat="1" applyFont="1" applyFill="1" applyBorder="1" applyAlignment="1">
      <alignment horizontal="left" wrapText="1" indent="1"/>
    </xf>
    <xf numFmtId="0" fontId="12" fillId="0" borderId="0" xfId="0" applyFont="1" applyFill="1" applyBorder="1" applyAlignment="1"/>
    <xf numFmtId="0" fontId="65" fillId="0" borderId="0" xfId="0" applyFont="1" applyFill="1" applyBorder="1" applyAlignment="1"/>
    <xf numFmtId="0" fontId="7" fillId="0" borderId="0" xfId="0" applyFont="1" applyFill="1" applyAlignment="1">
      <alignment horizontal="left"/>
    </xf>
    <xf numFmtId="0" fontId="75" fillId="0" borderId="0" xfId="0" applyFont="1" applyFill="1"/>
    <xf numFmtId="177" fontId="7" fillId="0" borderId="43" xfId="0" applyNumberFormat="1" applyFont="1" applyFill="1" applyBorder="1"/>
    <xf numFmtId="0" fontId="20" fillId="0" borderId="14" xfId="0" applyFont="1" applyFill="1" applyBorder="1" applyAlignment="1">
      <alignment horizontal="left"/>
    </xf>
    <xf numFmtId="172" fontId="20" fillId="0" borderId="0" xfId="0" applyNumberFormat="1" applyFont="1" applyFill="1" applyBorder="1"/>
    <xf numFmtId="0" fontId="20" fillId="0" borderId="7" xfId="0" applyFont="1" applyFill="1" applyBorder="1" applyAlignment="1">
      <alignment horizontal="left" wrapText="1"/>
    </xf>
    <xf numFmtId="3" fontId="20" fillId="0" borderId="0" xfId="0" applyNumberFormat="1" applyFont="1" applyFill="1" applyBorder="1"/>
    <xf numFmtId="49" fontId="20" fillId="0" borderId="7" xfId="0" applyNumberFormat="1" applyFont="1" applyFill="1" applyBorder="1" applyAlignment="1">
      <alignment horizontal="left" wrapText="1" indent="1"/>
    </xf>
    <xf numFmtId="166" fontId="21" fillId="0" borderId="44" xfId="0" applyNumberFormat="1" applyFont="1" applyFill="1" applyBorder="1" applyAlignment="1">
      <alignment horizontal="left" wrapText="1" indent="1"/>
    </xf>
    <xf numFmtId="177" fontId="20" fillId="0" borderId="0" xfId="0" applyNumberFormat="1" applyFont="1" applyFill="1" applyBorder="1"/>
    <xf numFmtId="166" fontId="21" fillId="0" borderId="9" xfId="0" applyNumberFormat="1" applyFont="1" applyFill="1" applyBorder="1" applyAlignment="1">
      <alignment horizontal="left" wrapText="1" indent="1"/>
    </xf>
    <xf numFmtId="0" fontId="76" fillId="0" borderId="0" xfId="0" applyFont="1" applyFill="1"/>
    <xf numFmtId="166" fontId="11" fillId="0" borderId="0" xfId="0" applyNumberFormat="1" applyFont="1" applyFill="1"/>
    <xf numFmtId="0" fontId="77" fillId="0" borderId="0" xfId="0" applyFont="1" applyFill="1" applyBorder="1" applyAlignment="1">
      <alignment horizontal="left" indent="4"/>
    </xf>
    <xf numFmtId="0" fontId="21" fillId="0" borderId="0" xfId="0" applyFont="1" applyFill="1" applyAlignment="1"/>
    <xf numFmtId="166" fontId="20" fillId="0" borderId="9" xfId="0" applyNumberFormat="1" applyFont="1" applyFill="1" applyBorder="1"/>
    <xf numFmtId="0" fontId="7" fillId="0" borderId="0" xfId="0" applyFont="1" applyFill="1"/>
    <xf numFmtId="0" fontId="78" fillId="0" borderId="0" xfId="0" applyFont="1" applyFill="1"/>
    <xf numFmtId="172" fontId="20" fillId="0" borderId="5" xfId="0" applyNumberFormat="1" applyFont="1" applyFill="1" applyBorder="1" applyAlignment="1">
      <alignment horizontal="center" vertical="center"/>
    </xf>
    <xf numFmtId="172" fontId="21" fillId="0" borderId="15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/>
    <xf numFmtId="170" fontId="20" fillId="0" borderId="20" xfId="0" applyNumberFormat="1" applyFont="1" applyFill="1" applyBorder="1" applyAlignment="1"/>
    <xf numFmtId="170" fontId="20" fillId="0" borderId="14" xfId="0" applyNumberFormat="1" applyFont="1" applyFill="1" applyBorder="1" applyAlignment="1"/>
    <xf numFmtId="0" fontId="21" fillId="0" borderId="16" xfId="0" applyFont="1" applyFill="1" applyBorder="1" applyAlignment="1"/>
    <xf numFmtId="3" fontId="7" fillId="0" borderId="0" xfId="0" applyNumberFormat="1" applyFont="1" applyFill="1"/>
    <xf numFmtId="0" fontId="21" fillId="0" borderId="0" xfId="0" applyFont="1" applyFill="1" applyBorder="1" applyAlignment="1"/>
    <xf numFmtId="0" fontId="27" fillId="0" borderId="0" xfId="0" applyFont="1" applyFill="1" applyBorder="1" applyAlignment="1"/>
    <xf numFmtId="0" fontId="28" fillId="0" borderId="0" xfId="0" applyFont="1" applyFill="1" applyBorder="1" applyAlignment="1"/>
    <xf numFmtId="2" fontId="7" fillId="0" borderId="0" xfId="0" applyNumberFormat="1" applyFont="1" applyFill="1"/>
    <xf numFmtId="0" fontId="27" fillId="0" borderId="7" xfId="0" applyFont="1" applyFill="1" applyBorder="1" applyAlignment="1">
      <alignment horizontal="left" wrapText="1"/>
    </xf>
    <xf numFmtId="0" fontId="27" fillId="0" borderId="7" xfId="0" applyFont="1" applyFill="1" applyBorder="1"/>
    <xf numFmtId="0" fontId="28" fillId="0" borderId="0" xfId="0" applyFont="1" applyFill="1" applyBorder="1"/>
    <xf numFmtId="49" fontId="20" fillId="0" borderId="7" xfId="0" applyNumberFormat="1" applyFont="1" applyFill="1" applyBorder="1" applyAlignment="1">
      <alignment horizontal="left" indent="2"/>
    </xf>
    <xf numFmtId="49" fontId="21" fillId="0" borderId="0" xfId="0" applyNumberFormat="1" applyFont="1" applyFill="1" applyBorder="1" applyAlignment="1">
      <alignment horizontal="left" indent="2"/>
    </xf>
    <xf numFmtId="49" fontId="21" fillId="0" borderId="0" xfId="0" applyNumberFormat="1" applyFont="1" applyFill="1" applyBorder="1" applyAlignment="1">
      <alignment horizontal="left" indent="1"/>
    </xf>
    <xf numFmtId="172" fontId="20" fillId="0" borderId="6" xfId="0" applyNumberFormat="1" applyFont="1" applyFill="1" applyBorder="1"/>
    <xf numFmtId="172" fontId="20" fillId="0" borderId="7" xfId="0" applyNumberFormat="1" applyFont="1" applyFill="1" applyBorder="1"/>
    <xf numFmtId="0" fontId="76" fillId="0" borderId="0" xfId="0" applyFont="1" applyFill="1" applyBorder="1" applyAlignment="1">
      <alignment horizontal="left" indent="1"/>
    </xf>
    <xf numFmtId="0" fontId="77" fillId="0" borderId="0" xfId="0" applyNumberFormat="1" applyFont="1" applyFill="1" applyBorder="1" applyAlignment="1">
      <alignment horizontal="right" indent="1"/>
    </xf>
    <xf numFmtId="0" fontId="76" fillId="0" borderId="0" xfId="0" applyFont="1" applyFill="1" applyAlignment="1">
      <alignment horizontal="left" indent="1"/>
    </xf>
    <xf numFmtId="0" fontId="31" fillId="0" borderId="0" xfId="0" applyFont="1" applyFill="1"/>
    <xf numFmtId="49" fontId="21" fillId="0" borderId="18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wrapText="1"/>
    </xf>
    <xf numFmtId="170" fontId="27" fillId="0" borderId="20" xfId="0" applyNumberFormat="1" applyFont="1" applyFill="1" applyBorder="1"/>
    <xf numFmtId="172" fontId="27" fillId="0" borderId="6" xfId="0" applyNumberFormat="1" applyFont="1" applyFill="1" applyBorder="1"/>
    <xf numFmtId="0" fontId="21" fillId="0" borderId="5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/>
    </xf>
    <xf numFmtId="1" fontId="21" fillId="0" borderId="15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164" fontId="45" fillId="0" borderId="0" xfId="0" applyNumberFormat="1" applyFont="1" applyFill="1" applyBorder="1"/>
    <xf numFmtId="170" fontId="0" fillId="0" borderId="0" xfId="0" applyNumberFormat="1" applyFill="1" applyBorder="1"/>
    <xf numFmtId="0" fontId="22" fillId="0" borderId="0" xfId="24" applyFont="1" applyFill="1"/>
    <xf numFmtId="0" fontId="11" fillId="0" borderId="0" xfId="24" applyFont="1" applyFill="1"/>
    <xf numFmtId="0" fontId="30" fillId="0" borderId="0" xfId="24" applyFont="1" applyFill="1" applyAlignment="1">
      <alignment horizontal="right"/>
    </xf>
    <xf numFmtId="0" fontId="21" fillId="0" borderId="0" xfId="24" applyFont="1" applyFill="1"/>
    <xf numFmtId="0" fontId="39" fillId="0" borderId="0" xfId="0" applyFont="1" applyFill="1"/>
    <xf numFmtId="0" fontId="40" fillId="0" borderId="0" xfId="0" applyFont="1" applyFill="1" applyAlignment="1">
      <alignment horizontal="left" indent="4"/>
    </xf>
    <xf numFmtId="0" fontId="20" fillId="0" borderId="0" xfId="24" applyFont="1" applyFill="1"/>
    <xf numFmtId="0" fontId="21" fillId="0" borderId="0" xfId="24" applyFont="1" applyFill="1" applyAlignment="1">
      <alignment horizontal="right"/>
    </xf>
    <xf numFmtId="0" fontId="20" fillId="0" borderId="35" xfId="24" applyFont="1" applyFill="1" applyBorder="1" applyAlignment="1">
      <alignment horizontal="center" vertical="center" wrapText="1"/>
    </xf>
    <xf numFmtId="0" fontId="20" fillId="0" borderId="38" xfId="24" applyFont="1" applyFill="1" applyBorder="1" applyAlignment="1">
      <alignment horizontal="center" vertical="center"/>
    </xf>
    <xf numFmtId="0" fontId="20" fillId="0" borderId="36" xfId="24" applyFont="1" applyFill="1" applyBorder="1" applyAlignment="1">
      <alignment horizontal="center" vertical="center"/>
    </xf>
    <xf numFmtId="0" fontId="21" fillId="0" borderId="36" xfId="24" applyFont="1" applyFill="1" applyBorder="1" applyAlignment="1">
      <alignment horizontal="center" vertical="center" wrapText="1"/>
    </xf>
    <xf numFmtId="0" fontId="21" fillId="0" borderId="37" xfId="24" applyFont="1" applyFill="1" applyBorder="1" applyAlignment="1">
      <alignment horizontal="center" vertical="center" wrapText="1"/>
    </xf>
    <xf numFmtId="170" fontId="27" fillId="0" borderId="0" xfId="24" applyNumberFormat="1" applyFont="1" applyFill="1" applyBorder="1"/>
    <xf numFmtId="170" fontId="27" fillId="0" borderId="6" xfId="24" applyNumberFormat="1" applyFont="1" applyFill="1" applyBorder="1"/>
    <xf numFmtId="170" fontId="20" fillId="0" borderId="0" xfId="24" applyNumberFormat="1" applyFont="1" applyFill="1" applyAlignment="1">
      <alignment horizontal="right"/>
    </xf>
    <xf numFmtId="170" fontId="20" fillId="0" borderId="6" xfId="24" applyNumberFormat="1" applyFont="1" applyFill="1" applyBorder="1" applyAlignment="1">
      <alignment horizontal="right"/>
    </xf>
    <xf numFmtId="170" fontId="20" fillId="0" borderId="0" xfId="24" applyNumberFormat="1" applyFont="1" applyFill="1"/>
    <xf numFmtId="170" fontId="20" fillId="0" borderId="6" xfId="24" applyNumberFormat="1" applyFont="1" applyFill="1" applyBorder="1" applyAlignment="1">
      <alignment horizontal="right" wrapText="1"/>
    </xf>
    <xf numFmtId="170" fontId="20" fillId="0" borderId="6" xfId="24" applyNumberFormat="1" applyFont="1" applyFill="1" applyBorder="1"/>
    <xf numFmtId="3" fontId="11" fillId="0" borderId="0" xfId="24" applyNumberFormat="1" applyFont="1" applyFill="1"/>
    <xf numFmtId="164" fontId="27" fillId="0" borderId="13" xfId="0" applyNumberFormat="1" applyFont="1" applyFill="1" applyBorder="1" applyAlignment="1">
      <alignment horizontal="right"/>
    </xf>
    <xf numFmtId="164" fontId="20" fillId="0" borderId="9" xfId="0" applyNumberFormat="1" applyFont="1" applyFill="1" applyBorder="1" applyAlignment="1">
      <alignment horizontal="right"/>
    </xf>
    <xf numFmtId="0" fontId="20" fillId="0" borderId="0" xfId="0" applyFont="1" applyFill="1" applyAlignment="1">
      <alignment vertical="top" wrapText="1"/>
    </xf>
    <xf numFmtId="0" fontId="21" fillId="0" borderId="9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 wrapText="1"/>
    </xf>
    <xf numFmtId="0" fontId="81" fillId="0" borderId="0" xfId="0" applyFont="1" applyFill="1" applyBorder="1"/>
    <xf numFmtId="0" fontId="46" fillId="0" borderId="0" xfId="0" applyFont="1" applyFill="1" applyAlignment="1"/>
    <xf numFmtId="172" fontId="27" fillId="0" borderId="14" xfId="0" applyNumberFormat="1" applyFont="1" applyFill="1" applyBorder="1" applyAlignment="1"/>
    <xf numFmtId="176" fontId="20" fillId="0" borderId="0" xfId="0" applyNumberFormat="1" applyFont="1" applyFill="1" applyBorder="1" applyAlignment="1">
      <alignment horizontal="right"/>
    </xf>
    <xf numFmtId="176" fontId="20" fillId="0" borderId="7" xfId="0" applyNumberFormat="1" applyFont="1" applyFill="1" applyBorder="1" applyAlignment="1">
      <alignment horizontal="right"/>
    </xf>
    <xf numFmtId="172" fontId="20" fillId="0" borderId="9" xfId="0" applyNumberFormat="1" applyFont="1" applyFill="1" applyBorder="1" applyAlignment="1">
      <alignment horizontal="right" indent="1"/>
    </xf>
    <xf numFmtId="170" fontId="20" fillId="0" borderId="4" xfId="22" applyNumberFormat="1" applyFont="1" applyFill="1" applyBorder="1" applyAlignment="1">
      <alignment horizontal="right"/>
    </xf>
    <xf numFmtId="170" fontId="20" fillId="0" borderId="4" xfId="22" applyNumberFormat="1" applyFont="1" applyFill="1" applyBorder="1" applyAlignment="1"/>
    <xf numFmtId="170" fontId="20" fillId="0" borderId="4" xfId="0" applyNumberFormat="1" applyFont="1" applyFill="1" applyBorder="1"/>
    <xf numFmtId="164" fontId="44" fillId="0" borderId="0" xfId="0" applyNumberFormat="1" applyFont="1" applyFill="1"/>
    <xf numFmtId="170" fontId="11" fillId="0" borderId="0" xfId="0" applyNumberFormat="1" applyFont="1" applyFill="1"/>
    <xf numFmtId="170" fontId="20" fillId="0" borderId="6" xfId="0" applyNumberFormat="1" applyFont="1" applyFill="1" applyBorder="1" applyAlignment="1">
      <alignment horizontal="left" indent="3"/>
    </xf>
    <xf numFmtId="0" fontId="11" fillId="0" borderId="7" xfId="0" applyFont="1" applyFill="1" applyBorder="1"/>
    <xf numFmtId="170" fontId="20" fillId="0" borderId="4" xfId="0" applyNumberFormat="1" applyFont="1" applyFill="1" applyBorder="1" applyAlignment="1">
      <alignment horizontal="right"/>
    </xf>
    <xf numFmtId="173" fontId="27" fillId="0" borderId="6" xfId="0" applyNumberFormat="1" applyFont="1" applyFill="1" applyBorder="1"/>
    <xf numFmtId="172" fontId="20" fillId="0" borderId="4" xfId="0" applyNumberFormat="1" applyFont="1" applyFill="1" applyBorder="1" applyAlignment="1">
      <alignment horizontal="right"/>
    </xf>
    <xf numFmtId="172" fontId="20" fillId="0" borderId="4" xfId="0" applyNumberFormat="1" applyFont="1" applyFill="1" applyBorder="1"/>
    <xf numFmtId="0" fontId="20" fillId="0" borderId="52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170" fontId="20" fillId="0" borderId="49" xfId="0" applyNumberFormat="1" applyFont="1" applyFill="1" applyBorder="1" applyAlignment="1"/>
    <xf numFmtId="170" fontId="20" fillId="0" borderId="0" xfId="0" applyNumberFormat="1" applyFont="1" applyFill="1" applyAlignment="1">
      <alignment horizontal="right"/>
    </xf>
    <xf numFmtId="3" fontId="20" fillId="0" borderId="0" xfId="0" applyNumberFormat="1" applyFont="1" applyFill="1" applyAlignment="1">
      <alignment horizontal="right"/>
    </xf>
    <xf numFmtId="3" fontId="20" fillId="0" borderId="0" xfId="0" applyNumberFormat="1" applyFont="1" applyFill="1"/>
    <xf numFmtId="0" fontId="82" fillId="0" borderId="0" xfId="0" applyFont="1" applyFill="1" applyBorder="1"/>
    <xf numFmtId="0" fontId="20" fillId="0" borderId="0" xfId="26" applyFont="1" applyFill="1"/>
    <xf numFmtId="0" fontId="21" fillId="0" borderId="0" xfId="26" applyFont="1" applyFill="1" applyAlignment="1">
      <alignment horizontal="right"/>
    </xf>
    <xf numFmtId="0" fontId="20" fillId="0" borderId="5" xfId="27" applyFont="1" applyFill="1" applyBorder="1" applyAlignment="1">
      <alignment horizontal="center" vertical="center" wrapText="1"/>
    </xf>
    <xf numFmtId="0" fontId="21" fillId="0" borderId="17" xfId="27" applyFont="1" applyFill="1" applyBorder="1" applyAlignment="1">
      <alignment horizontal="center" vertical="top" wrapText="1"/>
    </xf>
    <xf numFmtId="0" fontId="21" fillId="0" borderId="15" xfId="27" applyFont="1" applyFill="1" applyBorder="1" applyAlignment="1">
      <alignment horizontal="center" vertical="center" wrapText="1"/>
    </xf>
    <xf numFmtId="0" fontId="21" fillId="0" borderId="15" xfId="28" applyFont="1" applyFill="1" applyBorder="1" applyAlignment="1">
      <alignment horizontal="center" vertical="center" wrapText="1"/>
    </xf>
    <xf numFmtId="0" fontId="21" fillId="0" borderId="32" xfId="27" applyFont="1" applyFill="1" applyBorder="1" applyAlignment="1">
      <alignment horizontal="center" vertical="center" wrapText="1"/>
    </xf>
    <xf numFmtId="0" fontId="59" fillId="0" borderId="0" xfId="26" applyFont="1" applyFill="1"/>
    <xf numFmtId="0" fontId="20" fillId="0" borderId="27" xfId="0" applyFont="1" applyFill="1" applyBorder="1" applyAlignment="1">
      <alignment horizontal="center" vertical="center" wrapText="1"/>
    </xf>
    <xf numFmtId="0" fontId="22" fillId="0" borderId="0" xfId="29" applyFont="1" applyFill="1"/>
    <xf numFmtId="0" fontId="58" fillId="0" borderId="0" xfId="29" applyFont="1" applyFill="1"/>
    <xf numFmtId="0" fontId="30" fillId="0" borderId="0" xfId="29" applyFont="1" applyFill="1" applyAlignment="1">
      <alignment horizontal="right"/>
    </xf>
    <xf numFmtId="0" fontId="20" fillId="0" borderId="0" xfId="29" applyFont="1" applyFill="1" applyBorder="1" applyAlignment="1">
      <alignment horizontal="left"/>
    </xf>
    <xf numFmtId="0" fontId="20" fillId="0" borderId="0" xfId="29" applyFont="1" applyFill="1"/>
    <xf numFmtId="0" fontId="21" fillId="0" borderId="0" xfId="29" applyFont="1" applyFill="1" applyBorder="1" applyAlignment="1">
      <alignment horizontal="right"/>
    </xf>
    <xf numFmtId="0" fontId="20" fillId="0" borderId="0" xfId="29" applyFont="1" applyFill="1" applyBorder="1" applyAlignment="1">
      <alignment wrapText="1"/>
    </xf>
    <xf numFmtId="0" fontId="58" fillId="0" borderId="0" xfId="29" applyFont="1" applyFill="1" applyAlignment="1">
      <alignment horizontal="center"/>
    </xf>
    <xf numFmtId="0" fontId="21" fillId="0" borderId="15" xfId="29" applyFont="1" applyFill="1" applyBorder="1" applyAlignment="1">
      <alignment horizontal="center" vertical="center"/>
    </xf>
    <xf numFmtId="0" fontId="21" fillId="0" borderId="32" xfId="29" applyFont="1" applyFill="1" applyBorder="1" applyAlignment="1">
      <alignment horizontal="center" vertical="center"/>
    </xf>
    <xf numFmtId="0" fontId="62" fillId="0" borderId="0" xfId="29" applyFont="1" applyFill="1" applyAlignment="1">
      <alignment horizontal="center"/>
    </xf>
    <xf numFmtId="0" fontId="61" fillId="0" borderId="0" xfId="29" applyFont="1" applyFill="1" applyAlignment="1"/>
    <xf numFmtId="0" fontId="28" fillId="0" borderId="0" xfId="29" applyNumberFormat="1" applyFont="1" applyFill="1" applyBorder="1" applyAlignment="1">
      <alignment horizontal="left" indent="1"/>
    </xf>
    <xf numFmtId="0" fontId="28" fillId="0" borderId="0" xfId="29" applyNumberFormat="1" applyFont="1" applyFill="1" applyBorder="1" applyAlignment="1">
      <alignment horizontal="left"/>
    </xf>
    <xf numFmtId="0" fontId="20" fillId="0" borderId="7" xfId="29" applyFont="1" applyFill="1" applyBorder="1" applyAlignment="1">
      <alignment horizontal="left" indent="1"/>
    </xf>
    <xf numFmtId="0" fontId="21" fillId="0" borderId="0" xfId="29" applyNumberFormat="1" applyFont="1" applyFill="1" applyBorder="1" applyAlignment="1">
      <alignment horizontal="left" indent="1"/>
    </xf>
    <xf numFmtId="0" fontId="27" fillId="0" borderId="7" xfId="29" applyFont="1" applyFill="1" applyBorder="1" applyAlignment="1">
      <alignment horizontal="left" indent="1"/>
    </xf>
    <xf numFmtId="0" fontId="61" fillId="0" borderId="0" xfId="29" applyFont="1" applyFill="1"/>
    <xf numFmtId="0" fontId="20" fillId="0" borderId="0" xfId="29" applyFont="1" applyFill="1" applyBorder="1" applyAlignment="1">
      <alignment horizontal="left" indent="3"/>
    </xf>
    <xf numFmtId="164" fontId="20" fillId="0" borderId="0" xfId="30" applyNumberFormat="1" applyFont="1" applyFill="1" applyBorder="1"/>
    <xf numFmtId="0" fontId="46" fillId="0" borderId="0" xfId="29" applyFont="1" applyFill="1" applyBorder="1" applyAlignment="1">
      <alignment horizontal="left"/>
    </xf>
    <xf numFmtId="0" fontId="11" fillId="0" borderId="0" xfId="0" applyFont="1"/>
    <xf numFmtId="0" fontId="23" fillId="0" borderId="0" xfId="0" applyFont="1"/>
    <xf numFmtId="0" fontId="11" fillId="0" borderId="0" xfId="0" applyFont="1" applyAlignment="1"/>
    <xf numFmtId="0" fontId="23" fillId="0" borderId="0" xfId="0" applyFont="1" applyAlignment="1"/>
    <xf numFmtId="0" fontId="2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49" fontId="11" fillId="0" borderId="0" xfId="0" applyNumberFormat="1" applyFont="1"/>
    <xf numFmtId="0" fontId="62" fillId="0" borderId="0" xfId="29" applyFont="1" applyFill="1"/>
    <xf numFmtId="0" fontId="20" fillId="0" borderId="0" xfId="29" applyFont="1" applyFill="1" applyBorder="1"/>
    <xf numFmtId="0" fontId="60" fillId="0" borderId="0" xfId="29" applyFont="1" applyFill="1"/>
    <xf numFmtId="0" fontId="21" fillId="0" borderId="9" xfId="29" applyFont="1" applyFill="1" applyBorder="1" applyAlignment="1">
      <alignment horizontal="left" indent="1"/>
    </xf>
    <xf numFmtId="0" fontId="58" fillId="0" borderId="0" xfId="29" applyFill="1"/>
    <xf numFmtId="0" fontId="17" fillId="0" borderId="0" xfId="29" applyFont="1" applyFill="1" applyBorder="1" applyAlignment="1">
      <alignment horizontal="right"/>
    </xf>
    <xf numFmtId="0" fontId="22" fillId="0" borderId="0" xfId="29" applyFont="1" applyFill="1" applyBorder="1"/>
    <xf numFmtId="0" fontId="28" fillId="0" borderId="9" xfId="29" applyFont="1" applyFill="1" applyBorder="1" applyAlignment="1">
      <alignment horizontal="left" indent="1"/>
    </xf>
    <xf numFmtId="0" fontId="21" fillId="0" borderId="0" xfId="29" applyFont="1" applyFill="1"/>
    <xf numFmtId="170" fontId="27" fillId="0" borderId="21" xfId="33" applyNumberFormat="1" applyFont="1" applyFill="1" applyBorder="1" applyAlignment="1"/>
    <xf numFmtId="170" fontId="20" fillId="0" borderId="6" xfId="33" applyNumberFormat="1" applyFont="1" applyFill="1" applyBorder="1" applyAlignment="1"/>
    <xf numFmtId="0" fontId="22" fillId="0" borderId="0" xfId="34" applyFont="1" applyFill="1"/>
    <xf numFmtId="0" fontId="30" fillId="0" borderId="0" xfId="34" applyFont="1" applyFill="1" applyAlignment="1">
      <alignment horizontal="right" vertical="center"/>
    </xf>
    <xf numFmtId="0" fontId="11" fillId="0" borderId="0" xfId="34" applyFont="1" applyFill="1"/>
    <xf numFmtId="0" fontId="30" fillId="0" borderId="0" xfId="34" applyFont="1" applyFill="1"/>
    <xf numFmtId="0" fontId="23" fillId="0" borderId="0" xfId="34" applyFont="1" applyFill="1" applyAlignment="1">
      <alignment horizontal="left"/>
    </xf>
    <xf numFmtId="0" fontId="85" fillId="0" borderId="0" xfId="34" applyFont="1" applyFill="1"/>
    <xf numFmtId="0" fontId="86" fillId="0" borderId="0" xfId="34" applyFont="1" applyFill="1"/>
    <xf numFmtId="0" fontId="20" fillId="0" borderId="0" xfId="34" applyFont="1" applyFill="1"/>
    <xf numFmtId="0" fontId="27" fillId="0" borderId="0" xfId="34" applyFont="1" applyFill="1"/>
    <xf numFmtId="0" fontId="20" fillId="0" borderId="7" xfId="34" applyFont="1" applyFill="1" applyBorder="1" applyAlignment="1">
      <alignment horizontal="center"/>
    </xf>
    <xf numFmtId="170" fontId="20" fillId="0" borderId="6" xfId="34" applyNumberFormat="1" applyFont="1" applyFill="1" applyBorder="1"/>
    <xf numFmtId="170" fontId="20" fillId="0" borderId="0" xfId="34" applyNumberFormat="1" applyFont="1" applyFill="1" applyBorder="1"/>
    <xf numFmtId="179" fontId="88" fillId="0" borderId="0" xfId="34" applyNumberFormat="1" applyFont="1" applyFill="1"/>
    <xf numFmtId="179" fontId="11" fillId="0" borderId="0" xfId="34" applyNumberFormat="1" applyFont="1" applyFill="1" applyAlignment="1">
      <alignment vertical="center"/>
    </xf>
    <xf numFmtId="170" fontId="20" fillId="0" borderId="6" xfId="34" applyNumberFormat="1" applyFont="1" applyFill="1" applyBorder="1" applyAlignment="1"/>
    <xf numFmtId="179" fontId="11" fillId="0" borderId="0" xfId="34" applyNumberFormat="1" applyFont="1" applyFill="1"/>
    <xf numFmtId="0" fontId="21" fillId="0" borderId="0" xfId="34" applyFont="1" applyFill="1" applyAlignment="1">
      <alignment horizontal="left" indent="1"/>
    </xf>
    <xf numFmtId="0" fontId="20" fillId="0" borderId="0" xfId="34" applyFont="1" applyFill="1" applyAlignment="1"/>
    <xf numFmtId="0" fontId="89" fillId="0" borderId="0" xfId="34" applyFont="1" applyFill="1" applyAlignment="1">
      <alignment vertical="center"/>
    </xf>
    <xf numFmtId="0" fontId="20" fillId="0" borderId="0" xfId="34" applyFont="1" applyFill="1" applyAlignment="1">
      <alignment vertical="center"/>
    </xf>
    <xf numFmtId="0" fontId="21" fillId="0" borderId="0" xfId="34" applyFont="1" applyFill="1" applyAlignment="1">
      <alignment horizontal="right" wrapText="1"/>
    </xf>
    <xf numFmtId="0" fontId="21" fillId="0" borderId="0" xfId="34" applyFont="1" applyFill="1"/>
    <xf numFmtId="2" fontId="30" fillId="0" borderId="0" xfId="29" applyNumberFormat="1" applyFont="1" applyFill="1" applyBorder="1" applyAlignment="1">
      <alignment horizontal="right"/>
    </xf>
    <xf numFmtId="0" fontId="20" fillId="0" borderId="0" xfId="29" applyFont="1" applyFill="1" applyAlignment="1"/>
    <xf numFmtId="0" fontId="22" fillId="0" borderId="0" xfId="0" applyFont="1" applyAlignment="1"/>
    <xf numFmtId="0" fontId="30" fillId="0" borderId="0" xfId="0" applyFont="1" applyAlignment="1"/>
    <xf numFmtId="0" fontId="22" fillId="0" borderId="0" xfId="0" applyFont="1"/>
    <xf numFmtId="0" fontId="30" fillId="0" borderId="0" xfId="0" applyFont="1"/>
    <xf numFmtId="164" fontId="20" fillId="0" borderId="7" xfId="0" applyNumberFormat="1" applyFont="1" applyFill="1" applyBorder="1" applyAlignment="1"/>
    <xf numFmtId="0" fontId="21" fillId="0" borderId="0" xfId="0" applyFont="1" applyFill="1" applyBorder="1" applyAlignment="1">
      <alignment horizontal="left" wrapText="1"/>
    </xf>
    <xf numFmtId="0" fontId="20" fillId="0" borderId="7" xfId="24" applyFont="1" applyFill="1" applyBorder="1" applyAlignment="1">
      <alignment horizontal="left" indent="1"/>
    </xf>
    <xf numFmtId="0" fontId="20" fillId="0" borderId="7" xfId="24" applyFont="1" applyFill="1" applyBorder="1" applyAlignment="1">
      <alignment horizontal="left" wrapText="1" indent="1"/>
    </xf>
    <xf numFmtId="0" fontId="21" fillId="0" borderId="6" xfId="24" applyFont="1" applyFill="1" applyBorder="1" applyAlignment="1">
      <alignment horizontal="left" indent="1"/>
    </xf>
    <xf numFmtId="0" fontId="21" fillId="0" borderId="0" xfId="24" applyFont="1" applyFill="1" applyAlignment="1">
      <alignment horizontal="left" indent="1"/>
    </xf>
    <xf numFmtId="0" fontId="21" fillId="0" borderId="6" xfId="24" applyFont="1" applyFill="1" applyBorder="1" applyAlignment="1">
      <alignment horizontal="left" wrapText="1" indent="1"/>
    </xf>
    <xf numFmtId="0" fontId="21" fillId="0" borderId="0" xfId="24" applyFont="1" applyFill="1" applyBorder="1" applyAlignment="1">
      <alignment horizontal="left" wrapText="1" indent="1"/>
    </xf>
    <xf numFmtId="0" fontId="21" fillId="0" borderId="7" xfId="24" applyFont="1" applyFill="1" applyBorder="1" applyAlignment="1">
      <alignment horizontal="left" indent="1"/>
    </xf>
    <xf numFmtId="0" fontId="21" fillId="0" borderId="0" xfId="24" applyFont="1" applyFill="1" applyAlignment="1">
      <alignment horizontal="left" wrapText="1" indent="1"/>
    </xf>
    <xf numFmtId="0" fontId="21" fillId="0" borderId="9" xfId="24" applyFont="1" applyFill="1" applyBorder="1" applyAlignment="1">
      <alignment horizontal="left" wrapText="1" indent="1"/>
    </xf>
    <xf numFmtId="0" fontId="48" fillId="0" borderId="0" xfId="24" applyFont="1" applyFill="1" applyAlignment="1">
      <alignment wrapText="1"/>
    </xf>
    <xf numFmtId="0" fontId="20" fillId="0" borderId="6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172" fontId="20" fillId="0" borderId="6" xfId="33" applyNumberFormat="1" applyFont="1" applyFill="1" applyBorder="1" applyAlignment="1"/>
    <xf numFmtId="0" fontId="28" fillId="0" borderId="9" xfId="0" applyFont="1" applyFill="1" applyBorder="1" applyAlignment="1">
      <alignment horizontal="left" wrapText="1"/>
    </xf>
    <xf numFmtId="170" fontId="20" fillId="0" borderId="6" xfId="33" applyNumberFormat="1" applyFont="1" applyFill="1" applyBorder="1" applyAlignment="1">
      <alignment horizontal="right"/>
    </xf>
    <xf numFmtId="172" fontId="20" fillId="0" borderId="6" xfId="33" applyNumberFormat="1" applyFont="1" applyFill="1" applyBorder="1" applyAlignment="1">
      <alignment horizontal="right"/>
    </xf>
    <xf numFmtId="0" fontId="21" fillId="0" borderId="0" xfId="0" applyFont="1" applyFill="1" applyAlignment="1">
      <alignment horizontal="left" indent="2"/>
    </xf>
    <xf numFmtId="0" fontId="23" fillId="0" borderId="0" xfId="0" applyFont="1" applyFill="1" applyBorder="1" applyAlignment="1">
      <alignment horizontal="right"/>
    </xf>
    <xf numFmtId="166" fontId="20" fillId="0" borderId="6" xfId="0" applyNumberFormat="1" applyFont="1" applyFill="1" applyBorder="1" applyAlignment="1">
      <alignment horizontal="center"/>
    </xf>
    <xf numFmtId="169" fontId="20" fillId="0" borderId="6" xfId="0" applyNumberFormat="1" applyFont="1" applyFill="1" applyBorder="1" applyAlignment="1">
      <alignment horizontal="right"/>
    </xf>
    <xf numFmtId="169" fontId="20" fillId="0" borderId="7" xfId="0" applyNumberFormat="1" applyFont="1" applyFill="1" applyBorder="1" applyAlignment="1">
      <alignment horizontal="right"/>
    </xf>
    <xf numFmtId="169" fontId="20" fillId="0" borderId="0" xfId="0" applyNumberFormat="1" applyFont="1" applyFill="1" applyBorder="1" applyAlignment="1">
      <alignment horizontal="right"/>
    </xf>
    <xf numFmtId="0" fontId="27" fillId="0" borderId="7" xfId="29" applyNumberFormat="1" applyFont="1" applyFill="1" applyBorder="1" applyAlignment="1">
      <alignment horizontal="left"/>
    </xf>
    <xf numFmtId="0" fontId="21" fillId="0" borderId="0" xfId="29" applyFont="1" applyFill="1" applyBorder="1" applyAlignment="1">
      <alignment horizontal="left"/>
    </xf>
    <xf numFmtId="0" fontId="21" fillId="0" borderId="0" xfId="29" applyFont="1" applyFill="1" applyAlignment="1">
      <alignment horizontal="right"/>
    </xf>
    <xf numFmtId="0" fontId="21" fillId="0" borderId="0" xfId="0" applyFont="1" applyFill="1" applyBorder="1" applyAlignment="1">
      <alignment wrapText="1"/>
    </xf>
    <xf numFmtId="0" fontId="71" fillId="0" borderId="0" xfId="0" applyFont="1" applyFill="1" applyBorder="1" applyAlignment="1"/>
    <xf numFmtId="177" fontId="72" fillId="0" borderId="0" xfId="0" applyNumberFormat="1" applyFont="1" applyFill="1" applyBorder="1"/>
    <xf numFmtId="0" fontId="73" fillId="0" borderId="0" xfId="0" applyFont="1" applyFill="1" applyBorder="1" applyAlignment="1"/>
    <xf numFmtId="0" fontId="72" fillId="0" borderId="0" xfId="0" applyFont="1" applyFill="1" applyBorder="1" applyAlignment="1">
      <alignment horizontal="left" indent="1"/>
    </xf>
    <xf numFmtId="177" fontId="72" fillId="0" borderId="0" xfId="0" applyNumberFormat="1" applyFont="1" applyFill="1" applyBorder="1" applyAlignment="1">
      <alignment vertical="center"/>
    </xf>
    <xf numFmtId="0" fontId="74" fillId="0" borderId="0" xfId="0" applyFont="1" applyFill="1" applyBorder="1" applyAlignment="1">
      <alignment horizontal="left" wrapText="1" indent="1"/>
    </xf>
    <xf numFmtId="0" fontId="66" fillId="0" borderId="0" xfId="0" applyFont="1" applyFill="1" applyAlignment="1">
      <alignment horizontal="right"/>
    </xf>
    <xf numFmtId="0" fontId="20" fillId="0" borderId="29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/>
    </xf>
    <xf numFmtId="0" fontId="91" fillId="0" borderId="0" xfId="25" applyFont="1" applyAlignment="1">
      <alignment horizontal="right"/>
    </xf>
    <xf numFmtId="49" fontId="91" fillId="0" borderId="0" xfId="25" applyNumberFormat="1" applyFont="1" applyAlignment="1">
      <alignment horizontal="right"/>
    </xf>
    <xf numFmtId="0" fontId="92" fillId="0" borderId="0" xfId="25" applyFont="1" applyAlignment="1">
      <alignment horizontal="right"/>
    </xf>
    <xf numFmtId="49" fontId="92" fillId="0" borderId="0" xfId="25" applyNumberFormat="1" applyFont="1" applyAlignment="1">
      <alignment horizontal="right"/>
    </xf>
    <xf numFmtId="0" fontId="93" fillId="0" borderId="0" xfId="25" applyFont="1" applyAlignment="1">
      <alignment horizontal="right"/>
    </xf>
    <xf numFmtId="0" fontId="94" fillId="0" borderId="0" xfId="25" applyFont="1" applyAlignment="1">
      <alignment horizontal="right"/>
    </xf>
    <xf numFmtId="0" fontId="20" fillId="0" borderId="2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5" xfId="29" applyFont="1" applyFill="1" applyBorder="1" applyAlignment="1">
      <alignment horizontal="center" vertical="center"/>
    </xf>
    <xf numFmtId="49" fontId="20" fillId="0" borderId="5" xfId="29" applyNumberFormat="1" applyFont="1" applyFill="1" applyBorder="1" applyAlignment="1">
      <alignment horizontal="center" vertical="center"/>
    </xf>
    <xf numFmtId="172" fontId="27" fillId="0" borderId="20" xfId="0" applyNumberFormat="1" applyFont="1" applyFill="1" applyBorder="1" applyAlignment="1"/>
    <xf numFmtId="172" fontId="27" fillId="0" borderId="20" xfId="0" applyNumberFormat="1" applyFont="1" applyFill="1" applyBorder="1"/>
    <xf numFmtId="172" fontId="27" fillId="0" borderId="14" xfId="0" applyNumberFormat="1" applyFont="1" applyFill="1" applyBorder="1"/>
    <xf numFmtId="172" fontId="20" fillId="0" borderId="6" xfId="0" applyNumberFormat="1" applyFont="1" applyFill="1" applyBorder="1" applyAlignment="1" applyProtection="1">
      <alignment horizontal="right"/>
    </xf>
    <xf numFmtId="172" fontId="20" fillId="0" borderId="7" xfId="0" applyNumberFormat="1" applyFont="1" applyFill="1" applyBorder="1" applyAlignment="1" applyProtection="1">
      <alignment horizontal="right"/>
    </xf>
    <xf numFmtId="172" fontId="20" fillId="0" borderId="4" xfId="0" applyNumberFormat="1" applyFont="1" applyFill="1" applyBorder="1" applyAlignment="1" applyProtection="1">
      <alignment horizontal="right"/>
    </xf>
    <xf numFmtId="172" fontId="20" fillId="0" borderId="8" xfId="0" applyNumberFormat="1" applyFont="1" applyFill="1" applyBorder="1" applyAlignment="1" applyProtection="1">
      <alignment horizontal="right"/>
    </xf>
    <xf numFmtId="172" fontId="20" fillId="0" borderId="8" xfId="0" applyNumberFormat="1" applyFont="1" applyFill="1" applyBorder="1"/>
    <xf numFmtId="172" fontId="27" fillId="0" borderId="5" xfId="0" applyNumberFormat="1" applyFont="1" applyFill="1" applyBorder="1" applyAlignment="1"/>
    <xf numFmtId="172" fontId="27" fillId="0" borderId="24" xfId="0" applyNumberFormat="1" applyFont="1" applyFill="1" applyBorder="1" applyAlignment="1"/>
    <xf numFmtId="172" fontId="27" fillId="0" borderId="5" xfId="0" applyNumberFormat="1" applyFont="1" applyFill="1" applyBorder="1"/>
    <xf numFmtId="172" fontId="27" fillId="0" borderId="24" xfId="0" applyNumberFormat="1" applyFont="1" applyFill="1" applyBorder="1"/>
    <xf numFmtId="172" fontId="27" fillId="0" borderId="27" xfId="0" applyNumberFormat="1" applyFont="1" applyFill="1" applyBorder="1"/>
    <xf numFmtId="172" fontId="27" fillId="0" borderId="7" xfId="0" applyNumberFormat="1" applyFont="1" applyFill="1" applyBorder="1"/>
    <xf numFmtId="0" fontId="21" fillId="0" borderId="7" xfId="0" applyFont="1" applyFill="1" applyBorder="1" applyAlignment="1">
      <alignment horizontal="center" vertical="center"/>
    </xf>
    <xf numFmtId="172" fontId="27" fillId="0" borderId="9" xfId="0" applyNumberFormat="1" applyFont="1" applyFill="1" applyBorder="1"/>
    <xf numFmtId="164" fontId="27" fillId="0" borderId="7" xfId="0" applyNumberFormat="1" applyFont="1" applyFill="1" applyBorder="1" applyAlignment="1">
      <alignment horizontal="right"/>
    </xf>
    <xf numFmtId="164" fontId="20" fillId="0" borderId="7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 applyProtection="1">
      <alignment horizontal="right"/>
      <protection locked="0"/>
    </xf>
    <xf numFmtId="165" fontId="27" fillId="0" borderId="0" xfId="0" applyNumberFormat="1" applyFont="1" applyFill="1" applyBorder="1"/>
    <xf numFmtId="165" fontId="20" fillId="0" borderId="7" xfId="0" applyNumberFormat="1" applyFont="1" applyFill="1" applyBorder="1" applyAlignment="1">
      <alignment horizontal="right"/>
    </xf>
    <xf numFmtId="165" fontId="20" fillId="0" borderId="33" xfId="0" applyNumberFormat="1" applyFont="1" applyFill="1" applyBorder="1" applyAlignment="1">
      <alignment horizontal="right"/>
    </xf>
    <xf numFmtId="165" fontId="20" fillId="0" borderId="0" xfId="0" applyNumberFormat="1" applyFont="1" applyFill="1" applyBorder="1" applyAlignment="1">
      <alignment horizontal="right"/>
    </xf>
    <xf numFmtId="165" fontId="20" fillId="0" borderId="6" xfId="5" applyNumberFormat="1" applyFont="1" applyFill="1" applyBorder="1"/>
    <xf numFmtId="0" fontId="20" fillId="0" borderId="58" xfId="0" applyFont="1" applyFill="1" applyBorder="1" applyAlignment="1" applyProtection="1">
      <alignment horizontal="left" wrapText="1"/>
      <protection locked="0"/>
    </xf>
    <xf numFmtId="164" fontId="20" fillId="0" borderId="4" xfId="20" applyNumberFormat="1" applyFont="1" applyFill="1" applyBorder="1" applyAlignment="1">
      <alignment horizontal="right"/>
    </xf>
    <xf numFmtId="0" fontId="21" fillId="0" borderId="10" xfId="0" applyFont="1" applyFill="1" applyBorder="1" applyAlignment="1" applyProtection="1">
      <alignment horizontal="left" wrapText="1"/>
      <protection locked="0"/>
    </xf>
    <xf numFmtId="0" fontId="21" fillId="0" borderId="12" xfId="0" applyFont="1" applyFill="1" applyBorder="1" applyAlignment="1" applyProtection="1">
      <alignment horizontal="left" wrapText="1"/>
      <protection locked="0"/>
    </xf>
    <xf numFmtId="0" fontId="22" fillId="0" borderId="0" xfId="35" applyFont="1" applyFill="1"/>
    <xf numFmtId="0" fontId="36" fillId="0" borderId="0" xfId="35" applyFont="1" applyFill="1"/>
    <xf numFmtId="0" fontId="37" fillId="0" borderId="0" xfId="35" applyFont="1" applyFill="1"/>
    <xf numFmtId="166" fontId="30" fillId="0" borderId="9" xfId="35" applyNumberFormat="1" applyFont="1" applyFill="1" applyBorder="1" applyAlignment="1">
      <alignment horizontal="right"/>
    </xf>
    <xf numFmtId="166" fontId="30" fillId="0" borderId="0" xfId="35" applyNumberFormat="1" applyFont="1" applyFill="1" applyBorder="1" applyAlignment="1">
      <alignment horizontal="right"/>
    </xf>
    <xf numFmtId="0" fontId="38" fillId="0" borderId="0" xfId="35" applyFont="1" applyFill="1"/>
    <xf numFmtId="0" fontId="40" fillId="0" borderId="0" xfId="35" applyFont="1" applyFill="1" applyAlignment="1">
      <alignment horizontal="left"/>
    </xf>
    <xf numFmtId="0" fontId="41" fillId="0" borderId="0" xfId="35" applyFont="1" applyFill="1"/>
    <xf numFmtId="0" fontId="42" fillId="0" borderId="0" xfId="35" applyFont="1" applyFill="1" applyBorder="1" applyAlignment="1"/>
    <xf numFmtId="0" fontId="21" fillId="0" borderId="0" xfId="35" applyFont="1" applyFill="1" applyBorder="1" applyAlignment="1">
      <alignment horizontal="right"/>
    </xf>
    <xf numFmtId="0" fontId="37" fillId="0" borderId="0" xfId="35" applyFont="1" applyFill="1" applyBorder="1" applyAlignment="1">
      <alignment horizontal="center" vertical="center" wrapText="1"/>
    </xf>
    <xf numFmtId="0" fontId="41" fillId="0" borderId="24" xfId="35" applyFont="1" applyFill="1" applyBorder="1" applyAlignment="1">
      <alignment horizontal="center" vertical="center"/>
    </xf>
    <xf numFmtId="0" fontId="41" fillId="0" borderId="5" xfId="35" applyFont="1" applyFill="1" applyBorder="1" applyAlignment="1">
      <alignment horizontal="center" vertical="center"/>
    </xf>
    <xf numFmtId="0" fontId="37" fillId="0" borderId="0" xfId="35" applyFont="1" applyFill="1" applyBorder="1"/>
    <xf numFmtId="0" fontId="42" fillId="0" borderId="17" xfId="35" applyFont="1" applyFill="1" applyBorder="1" applyAlignment="1">
      <alignment horizontal="center" vertical="center"/>
    </xf>
    <xf numFmtId="0" fontId="42" fillId="0" borderId="15" xfId="35" applyFont="1" applyFill="1" applyBorder="1" applyAlignment="1">
      <alignment horizontal="center" vertical="center"/>
    </xf>
    <xf numFmtId="170" fontId="41" fillId="0" borderId="0" xfId="35" applyNumberFormat="1" applyFont="1" applyFill="1"/>
    <xf numFmtId="170" fontId="37" fillId="0" borderId="0" xfId="35" applyNumberFormat="1" applyFont="1" applyFill="1"/>
    <xf numFmtId="0" fontId="44" fillId="0" borderId="0" xfId="35" applyFont="1" applyFill="1"/>
    <xf numFmtId="171" fontId="20" fillId="0" borderId="4" xfId="0" applyNumberFormat="1" applyFont="1" applyFill="1" applyBorder="1" applyAlignment="1">
      <alignment horizontal="right"/>
    </xf>
    <xf numFmtId="0" fontId="20" fillId="0" borderId="27" xfId="29" applyFont="1" applyFill="1" applyBorder="1" applyAlignment="1">
      <alignment horizontal="center" vertical="center"/>
    </xf>
    <xf numFmtId="49" fontId="20" fillId="0" borderId="13" xfId="29" applyNumberFormat="1" applyFont="1" applyFill="1" applyBorder="1" applyAlignment="1">
      <alignment horizontal="center" vertical="center"/>
    </xf>
    <xf numFmtId="1" fontId="20" fillId="0" borderId="11" xfId="29" applyNumberFormat="1" applyFont="1" applyFill="1" applyBorder="1" applyAlignment="1">
      <alignment horizontal="center" vertical="center"/>
    </xf>
    <xf numFmtId="172" fontId="20" fillId="0" borderId="6" xfId="0" applyNumberFormat="1" applyFont="1" applyFill="1" applyBorder="1" applyAlignment="1" applyProtection="1"/>
    <xf numFmtId="172" fontId="20" fillId="0" borderId="7" xfId="0" applyNumberFormat="1" applyFont="1" applyFill="1" applyBorder="1" applyAlignment="1" applyProtection="1"/>
    <xf numFmtId="172" fontId="20" fillId="0" borderId="6" xfId="14" applyNumberFormat="1" applyFont="1" applyFill="1" applyBorder="1" applyAlignment="1">
      <alignment horizontal="right"/>
    </xf>
    <xf numFmtId="172" fontId="48" fillId="0" borderId="6" xfId="0" applyNumberFormat="1" applyFont="1" applyFill="1" applyBorder="1" applyAlignment="1"/>
    <xf numFmtId="172" fontId="48" fillId="0" borderId="6" xfId="0" applyNumberFormat="1" applyFont="1" applyFill="1" applyBorder="1" applyAlignment="1">
      <alignment horizontal="right"/>
    </xf>
    <xf numFmtId="173" fontId="20" fillId="0" borderId="6" xfId="0" applyNumberFormat="1" applyFont="1" applyFill="1" applyBorder="1" applyAlignment="1">
      <alignment horizontal="right"/>
    </xf>
    <xf numFmtId="0" fontId="21" fillId="0" borderId="9" xfId="29" applyFont="1" applyFill="1" applyBorder="1" applyAlignment="1">
      <alignment horizontal="center" vertical="center"/>
    </xf>
    <xf numFmtId="49" fontId="21" fillId="0" borderId="9" xfId="29" applyNumberFormat="1" applyFont="1" applyFill="1" applyBorder="1" applyAlignment="1">
      <alignment horizontal="center" vertical="center"/>
    </xf>
    <xf numFmtId="49" fontId="21" fillId="0" borderId="6" xfId="29" applyNumberFormat="1" applyFont="1" applyFill="1" applyBorder="1" applyAlignment="1">
      <alignment horizontal="center" vertical="center"/>
    </xf>
    <xf numFmtId="0" fontId="27" fillId="0" borderId="14" xfId="29" applyFont="1" applyFill="1" applyBorder="1" applyAlignment="1">
      <alignment horizontal="left"/>
    </xf>
    <xf numFmtId="0" fontId="28" fillId="0" borderId="13" xfId="29" applyFont="1" applyFill="1" applyBorder="1" applyAlignment="1"/>
    <xf numFmtId="173" fontId="27" fillId="0" borderId="6" xfId="0" applyNumberFormat="1" applyFont="1" applyFill="1" applyBorder="1" applyAlignment="1"/>
    <xf numFmtId="0" fontId="38" fillId="0" borderId="0" xfId="36" applyFont="1" applyFill="1"/>
    <xf numFmtId="0" fontId="50" fillId="0" borderId="0" xfId="36" applyFont="1" applyFill="1" applyAlignment="1">
      <alignment horizontal="right"/>
    </xf>
    <xf numFmtId="0" fontId="50" fillId="0" borderId="0" xfId="36" applyFont="1" applyFill="1"/>
    <xf numFmtId="0" fontId="11" fillId="0" borderId="0" xfId="36" applyFont="1" applyFill="1"/>
    <xf numFmtId="0" fontId="37" fillId="0" borderId="0" xfId="36" applyFont="1" applyFill="1"/>
    <xf numFmtId="0" fontId="23" fillId="0" borderId="0" xfId="36" applyFont="1" applyFill="1" applyBorder="1" applyAlignment="1">
      <alignment horizontal="left"/>
    </xf>
    <xf numFmtId="0" fontId="41" fillId="0" borderId="0" xfId="36" applyFont="1" applyFill="1" applyAlignment="1"/>
    <xf numFmtId="0" fontId="41" fillId="0" borderId="0" xfId="36" applyFont="1" applyFill="1"/>
    <xf numFmtId="0" fontId="21" fillId="0" borderId="0" xfId="36" applyFont="1" applyFill="1" applyBorder="1" applyAlignment="1">
      <alignment horizontal="right"/>
    </xf>
    <xf numFmtId="0" fontId="41" fillId="0" borderId="14" xfId="36" applyFont="1" applyFill="1" applyBorder="1" applyAlignment="1">
      <alignment horizontal="center" vertical="center" wrapText="1"/>
    </xf>
    <xf numFmtId="0" fontId="41" fillId="0" borderId="20" xfId="36" applyFont="1" applyFill="1" applyBorder="1" applyAlignment="1">
      <alignment horizontal="center"/>
    </xf>
    <xf numFmtId="0" fontId="42" fillId="0" borderId="17" xfId="36" applyFont="1" applyFill="1" applyBorder="1" applyAlignment="1">
      <alignment horizontal="center" vertical="center" wrapText="1"/>
    </xf>
    <xf numFmtId="0" fontId="34" fillId="0" borderId="15" xfId="36" applyFont="1" applyFill="1" applyBorder="1" applyAlignment="1">
      <alignment horizontal="center" vertical="top"/>
    </xf>
    <xf numFmtId="0" fontId="41" fillId="0" borderId="15" xfId="36" applyFont="1" applyFill="1" applyBorder="1" applyAlignment="1">
      <alignment horizontal="center" vertical="center" wrapText="1"/>
    </xf>
    <xf numFmtId="0" fontId="41" fillId="0" borderId="15" xfId="36" applyFont="1" applyFill="1" applyBorder="1" applyAlignment="1">
      <alignment horizontal="center" vertical="center"/>
    </xf>
    <xf numFmtId="0" fontId="41" fillId="0" borderId="17" xfId="36" applyFont="1" applyFill="1" applyBorder="1" applyAlignment="1">
      <alignment horizontal="center" vertical="center"/>
    </xf>
    <xf numFmtId="0" fontId="41" fillId="0" borderId="32" xfId="36" applyFont="1" applyFill="1" applyBorder="1" applyAlignment="1">
      <alignment horizontal="center" vertical="center"/>
    </xf>
    <xf numFmtId="0" fontId="51" fillId="0" borderId="7" xfId="36" applyFont="1" applyFill="1" applyBorder="1"/>
    <xf numFmtId="170" fontId="51" fillId="0" borderId="6" xfId="36" applyNumberFormat="1" applyFont="1" applyFill="1" applyBorder="1" applyAlignment="1">
      <alignment horizontal="right"/>
    </xf>
    <xf numFmtId="170" fontId="51" fillId="0" borderId="9" xfId="36" applyNumberFormat="1" applyFont="1" applyFill="1" applyBorder="1" applyAlignment="1">
      <alignment horizontal="right"/>
    </xf>
    <xf numFmtId="0" fontId="41" fillId="0" borderId="7" xfId="36" applyFont="1" applyFill="1" applyBorder="1" applyAlignment="1">
      <alignment horizontal="left" indent="1"/>
    </xf>
    <xf numFmtId="170" fontId="41" fillId="0" borderId="6" xfId="36" applyNumberFormat="1" applyFont="1" applyFill="1" applyBorder="1" applyAlignment="1">
      <alignment horizontal="right"/>
    </xf>
    <xf numFmtId="170" fontId="41" fillId="0" borderId="9" xfId="36" applyNumberFormat="1" applyFont="1" applyFill="1" applyBorder="1" applyAlignment="1">
      <alignment horizontal="right"/>
    </xf>
    <xf numFmtId="0" fontId="41" fillId="0" borderId="7" xfId="36" applyFont="1" applyFill="1" applyBorder="1" applyAlignment="1">
      <alignment wrapText="1"/>
    </xf>
    <xf numFmtId="170" fontId="41" fillId="0" borderId="6" xfId="36" applyNumberFormat="1" applyFont="1" applyFill="1" applyBorder="1" applyAlignment="1"/>
    <xf numFmtId="170" fontId="41" fillId="0" borderId="9" xfId="36" applyNumberFormat="1" applyFont="1" applyFill="1" applyBorder="1" applyAlignment="1"/>
    <xf numFmtId="0" fontId="41" fillId="0" borderId="0" xfId="36" applyFont="1" applyFill="1" applyBorder="1" applyAlignment="1">
      <alignment horizontal="left" vertical="center" wrapText="1"/>
    </xf>
    <xf numFmtId="0" fontId="41" fillId="0" borderId="0" xfId="36" applyFont="1" applyFill="1" applyBorder="1"/>
    <xf numFmtId="49" fontId="20" fillId="0" borderId="13" xfId="29" applyNumberFormat="1" applyFont="1" applyFill="1" applyBorder="1" applyAlignment="1">
      <alignment horizontal="center" vertical="center" wrapText="1"/>
    </xf>
    <xf numFmtId="1" fontId="21" fillId="0" borderId="9" xfId="29" applyNumberFormat="1" applyFont="1" applyFill="1" applyBorder="1" applyAlignment="1">
      <alignment horizontal="center" vertical="center"/>
    </xf>
    <xf numFmtId="0" fontId="27" fillId="0" borderId="14" xfId="29" applyFont="1" applyFill="1" applyBorder="1" applyAlignment="1">
      <alignment wrapText="1"/>
    </xf>
    <xf numFmtId="0" fontId="21" fillId="0" borderId="16" xfId="29" applyFont="1" applyFill="1" applyBorder="1" applyAlignment="1">
      <alignment horizontal="center" vertical="center"/>
    </xf>
    <xf numFmtId="1" fontId="21" fillId="0" borderId="20" xfId="29" applyNumberFormat="1" applyFont="1" applyFill="1" applyBorder="1" applyAlignment="1">
      <alignment horizontal="center" vertical="center"/>
    </xf>
    <xf numFmtId="0" fontId="21" fillId="0" borderId="13" xfId="29" applyFont="1" applyFill="1" applyBorder="1" applyAlignment="1">
      <alignment horizontal="center" vertical="center"/>
    </xf>
    <xf numFmtId="0" fontId="21" fillId="0" borderId="20" xfId="29" applyFont="1" applyFill="1" applyBorder="1" applyAlignment="1">
      <alignment horizontal="center" vertical="center"/>
    </xf>
    <xf numFmtId="0" fontId="28" fillId="0" borderId="13" xfId="29" applyFont="1" applyFill="1" applyBorder="1" applyAlignment="1">
      <alignment wrapText="1"/>
    </xf>
    <xf numFmtId="0" fontId="20" fillId="0" borderId="0" xfId="29" applyFont="1" applyFill="1" applyAlignment="1">
      <alignment horizontal="left"/>
    </xf>
    <xf numFmtId="0" fontId="20" fillId="0" borderId="13" xfId="29" applyFont="1" applyFill="1" applyBorder="1" applyAlignment="1">
      <alignment horizontal="center" vertical="center"/>
    </xf>
    <xf numFmtId="49" fontId="20" fillId="0" borderId="20" xfId="29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93" fillId="0" borderId="0" xfId="25" applyFont="1" applyFill="1" applyAlignment="1">
      <alignment horizontal="center"/>
    </xf>
    <xf numFmtId="0" fontId="93" fillId="0" borderId="0" xfId="25" applyFont="1" applyFill="1" applyAlignment="1" applyProtection="1">
      <alignment horizontal="center"/>
      <protection locked="0"/>
    </xf>
    <xf numFmtId="0" fontId="21" fillId="0" borderId="15" xfId="0" applyFont="1" applyFill="1" applyBorder="1" applyAlignment="1">
      <alignment horizontal="center" vertical="center"/>
    </xf>
    <xf numFmtId="165" fontId="20" fillId="0" borderId="7" xfId="0" applyNumberFormat="1" applyFont="1" applyFill="1" applyBorder="1" applyAlignment="1"/>
    <xf numFmtId="170" fontId="27" fillId="0" borderId="20" xfId="24" applyNumberFormat="1" applyFont="1" applyFill="1" applyBorder="1"/>
    <xf numFmtId="166" fontId="97" fillId="0" borderId="0" xfId="0" applyNumberFormat="1" applyFont="1" applyFill="1" applyBorder="1" applyAlignment="1">
      <alignment horizontal="right" indent="1"/>
    </xf>
    <xf numFmtId="166" fontId="102" fillId="0" borderId="0" xfId="0" applyNumberFormat="1" applyFont="1" applyFill="1" applyBorder="1"/>
    <xf numFmtId="170" fontId="97" fillId="0" borderId="0" xfId="0" applyNumberFormat="1" applyFont="1" applyFill="1" applyBorder="1" applyAlignment="1"/>
    <xf numFmtId="170" fontId="97" fillId="0" borderId="0" xfId="0" applyNumberFormat="1" applyFont="1" applyFill="1" applyBorder="1" applyAlignment="1">
      <alignment horizontal="right"/>
    </xf>
    <xf numFmtId="0" fontId="98" fillId="0" borderId="0" xfId="0" applyFont="1" applyFill="1" applyBorder="1"/>
    <xf numFmtId="169" fontId="97" fillId="0" borderId="0" xfId="0" applyNumberFormat="1" applyFont="1" applyFill="1" applyBorder="1" applyAlignment="1">
      <alignment horizontal="right"/>
    </xf>
    <xf numFmtId="0" fontId="97" fillId="0" borderId="0" xfId="0" applyFont="1" applyFill="1" applyBorder="1" applyAlignment="1">
      <alignment vertical="center"/>
    </xf>
    <xf numFmtId="49" fontId="97" fillId="0" borderId="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/>
    </xf>
    <xf numFmtId="166" fontId="97" fillId="0" borderId="0" xfId="0" applyNumberFormat="1" applyFont="1" applyFill="1" applyBorder="1" applyAlignment="1">
      <alignment horizontal="left" indent="1"/>
    </xf>
    <xf numFmtId="3" fontId="97" fillId="0" borderId="0" xfId="0" applyNumberFormat="1" applyFont="1" applyFill="1" applyBorder="1" applyAlignment="1">
      <alignment horizontal="right"/>
    </xf>
    <xf numFmtId="166" fontId="97" fillId="0" borderId="0" xfId="0" applyNumberFormat="1" applyFont="1" applyFill="1" applyBorder="1" applyAlignment="1">
      <alignment horizontal="center"/>
    </xf>
    <xf numFmtId="0" fontId="97" fillId="0" borderId="0" xfId="0" applyFont="1" applyFill="1" applyBorder="1"/>
    <xf numFmtId="0" fontId="99" fillId="0" borderId="0" xfId="0" applyFont="1" applyFill="1" applyBorder="1" applyAlignment="1">
      <alignment horizontal="center" vertical="center" wrapText="1"/>
    </xf>
    <xf numFmtId="166" fontId="100" fillId="0" borderId="0" xfId="26" applyNumberFormat="1" applyFont="1" applyFill="1" applyBorder="1" applyAlignment="1">
      <alignment horizontal="right"/>
    </xf>
    <xf numFmtId="166" fontId="100" fillId="0" borderId="0" xfId="26" applyNumberFormat="1" applyFont="1" applyFill="1" applyBorder="1" applyAlignment="1">
      <alignment horizontal="right" vertical="center"/>
    </xf>
    <xf numFmtId="0" fontId="100" fillId="0" borderId="0" xfId="26" applyFont="1" applyFill="1" applyBorder="1" applyAlignment="1">
      <alignment horizontal="right"/>
    </xf>
    <xf numFmtId="166" fontId="99" fillId="0" borderId="0" xfId="0" applyNumberFormat="1" applyFont="1" applyFill="1" applyBorder="1"/>
    <xf numFmtId="166" fontId="101" fillId="0" borderId="0" xfId="0" applyNumberFormat="1" applyFont="1" applyFill="1" applyBorder="1"/>
    <xf numFmtId="0" fontId="102" fillId="0" borderId="0" xfId="0" applyFont="1" applyFill="1" applyBorder="1" applyAlignment="1">
      <alignment horizontal="right"/>
    </xf>
    <xf numFmtId="0" fontId="101" fillId="0" borderId="0" xfId="0" applyFont="1" applyFill="1" applyBorder="1" applyAlignment="1">
      <alignment horizontal="center" vertical="center"/>
    </xf>
    <xf numFmtId="172" fontId="20" fillId="0" borderId="7" xfId="0" applyNumberFormat="1" applyFont="1" applyFill="1" applyBorder="1" applyAlignment="1">
      <alignment horizontal="right"/>
    </xf>
    <xf numFmtId="172" fontId="20" fillId="0" borderId="6" xfId="0" applyNumberFormat="1" applyFont="1" applyFill="1" applyBorder="1" applyAlignment="1">
      <alignment horizontal="right"/>
    </xf>
    <xf numFmtId="49" fontId="21" fillId="0" borderId="15" xfId="0" applyNumberFormat="1" applyFont="1" applyFill="1" applyBorder="1" applyAlignment="1">
      <alignment horizontal="center" vertical="center"/>
    </xf>
    <xf numFmtId="172" fontId="27" fillId="0" borderId="6" xfId="0" applyNumberFormat="1" applyFont="1" applyFill="1" applyBorder="1" applyAlignment="1">
      <alignment horizontal="right"/>
    </xf>
    <xf numFmtId="172" fontId="20" fillId="0" borderId="49" xfId="0" applyNumberFormat="1" applyFont="1" applyFill="1" applyBorder="1" applyAlignment="1">
      <alignment horizontal="right"/>
    </xf>
    <xf numFmtId="172" fontId="20" fillId="0" borderId="50" xfId="0" applyNumberFormat="1" applyFont="1" applyFill="1" applyBorder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0" fontId="20" fillId="0" borderId="1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70" fontId="27" fillId="0" borderId="14" xfId="24" applyNumberFormat="1" applyFont="1" applyFill="1" applyBorder="1"/>
    <xf numFmtId="170" fontId="20" fillId="0" borderId="7" xfId="24" applyNumberFormat="1" applyFont="1" applyFill="1" applyBorder="1"/>
    <xf numFmtId="172" fontId="27" fillId="0" borderId="7" xfId="29" applyNumberFormat="1" applyFont="1" applyFill="1" applyBorder="1" applyAlignment="1">
      <alignment horizontal="right"/>
    </xf>
    <xf numFmtId="172" fontId="20" fillId="0" borderId="7" xfId="29" applyNumberFormat="1" applyFont="1" applyFill="1" applyBorder="1" applyAlignment="1">
      <alignment horizontal="right"/>
    </xf>
    <xf numFmtId="0" fontId="58" fillId="0" borderId="0" xfId="0" applyFont="1" applyFill="1"/>
    <xf numFmtId="173" fontId="20" fillId="0" borderId="7" xfId="29" applyNumberFormat="1" applyFont="1" applyFill="1" applyBorder="1" applyAlignment="1">
      <alignment horizontal="right"/>
    </xf>
    <xf numFmtId="2" fontId="20" fillId="0" borderId="0" xfId="29" applyNumberFormat="1" applyFont="1" applyFill="1" applyAlignment="1">
      <alignment horizontal="right"/>
    </xf>
    <xf numFmtId="172" fontId="20" fillId="0" borderId="7" xfId="29" applyNumberFormat="1" applyFont="1" applyFill="1" applyBorder="1" applyAlignment="1"/>
    <xf numFmtId="172" fontId="20" fillId="0" borderId="0" xfId="29" applyNumberFormat="1" applyFont="1" applyFill="1"/>
    <xf numFmtId="172" fontId="27" fillId="0" borderId="0" xfId="29" applyNumberFormat="1" applyFont="1" applyFill="1"/>
    <xf numFmtId="49" fontId="20" fillId="0" borderId="6" xfId="0" applyNumberFormat="1" applyFont="1" applyFill="1" applyBorder="1" applyAlignment="1">
      <alignment horizontal="right" indent="1"/>
    </xf>
    <xf numFmtId="177" fontId="7" fillId="0" borderId="43" xfId="0" applyNumberFormat="1" applyFont="1" applyFill="1" applyBorder="1" applyAlignment="1">
      <alignment horizontal="right"/>
    </xf>
    <xf numFmtId="0" fontId="63" fillId="0" borderId="0" xfId="0" applyFont="1" applyFill="1" applyBorder="1"/>
    <xf numFmtId="0" fontId="12" fillId="0" borderId="0" xfId="0" applyFont="1" applyFill="1" applyBorder="1"/>
    <xf numFmtId="0" fontId="96" fillId="0" borderId="0" xfId="0" applyFont="1" applyFill="1"/>
    <xf numFmtId="0" fontId="95" fillId="0" borderId="0" xfId="0" applyFont="1" applyFill="1"/>
    <xf numFmtId="0" fontId="103" fillId="0" borderId="0" xfId="0" applyFont="1" applyFill="1"/>
    <xf numFmtId="0" fontId="96" fillId="0" borderId="0" xfId="0" applyFont="1" applyFill="1" applyBorder="1" applyAlignment="1">
      <alignment horizontal="center"/>
    </xf>
    <xf numFmtId="0" fontId="95" fillId="0" borderId="0" xfId="0" applyFont="1" applyFill="1" applyBorder="1"/>
    <xf numFmtId="0" fontId="96" fillId="0" borderId="0" xfId="0" applyFont="1" applyFill="1" applyBorder="1"/>
    <xf numFmtId="0" fontId="103" fillId="0" borderId="0" xfId="0" applyFont="1" applyFill="1" applyBorder="1"/>
    <xf numFmtId="0" fontId="96" fillId="0" borderId="0" xfId="26" applyFont="1" applyFill="1" applyBorder="1" applyAlignment="1">
      <alignment horizontal="center" vertical="center" wrapText="1"/>
    </xf>
    <xf numFmtId="0" fontId="95" fillId="0" borderId="0" xfId="26" applyFont="1" applyFill="1" applyBorder="1" applyAlignment="1">
      <alignment horizontal="right"/>
    </xf>
    <xf numFmtId="166" fontId="95" fillId="0" borderId="0" xfId="26" applyNumberFormat="1" applyFont="1" applyFill="1" applyBorder="1" applyAlignment="1">
      <alignment horizontal="right"/>
    </xf>
    <xf numFmtId="166" fontId="95" fillId="0" borderId="0" xfId="26" applyNumberFormat="1" applyFont="1" applyFill="1" applyBorder="1"/>
    <xf numFmtId="166" fontId="90" fillId="0" borderId="0" xfId="26" applyNumberFormat="1" applyFont="1" applyFill="1" applyBorder="1" applyAlignment="1">
      <alignment horizontal="right" vertical="center"/>
    </xf>
    <xf numFmtId="166" fontId="100" fillId="0" borderId="0" xfId="26" applyNumberFormat="1" applyFont="1" applyFill="1" applyBorder="1"/>
    <xf numFmtId="0" fontId="90" fillId="0" borderId="0" xfId="26" applyFont="1" applyFill="1" applyBorder="1" applyAlignment="1">
      <alignment horizontal="right"/>
    </xf>
    <xf numFmtId="166" fontId="90" fillId="0" borderId="0" xfId="26" applyNumberFormat="1" applyFont="1" applyFill="1" applyBorder="1" applyAlignment="1">
      <alignment horizontal="right"/>
    </xf>
    <xf numFmtId="166" fontId="96" fillId="0" borderId="0" xfId="0" applyNumberFormat="1" applyFont="1" applyFill="1" applyBorder="1"/>
    <xf numFmtId="0" fontId="21" fillId="0" borderId="17" xfId="0" applyFont="1" applyFill="1" applyBorder="1" applyAlignment="1">
      <alignment horizontal="center" vertical="center"/>
    </xf>
    <xf numFmtId="170" fontId="20" fillId="0" borderId="0" xfId="34" applyNumberFormat="1" applyFont="1" applyFill="1"/>
    <xf numFmtId="0" fontId="20" fillId="0" borderId="11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58" fillId="0" borderId="0" xfId="29" applyFont="1" applyFill="1" applyAlignment="1"/>
    <xf numFmtId="17" fontId="0" fillId="0" borderId="0" xfId="0" applyNumberFormat="1" applyFill="1"/>
    <xf numFmtId="0" fontId="84" fillId="0" borderId="0" xfId="25" applyAlignment="1">
      <alignment horizontal="right"/>
    </xf>
    <xf numFmtId="0" fontId="106" fillId="0" borderId="0" xfId="25" applyFont="1" applyAlignment="1">
      <alignment horizontal="right"/>
    </xf>
    <xf numFmtId="0" fontId="11" fillId="0" borderId="7" xfId="24" applyFont="1" applyFill="1" applyBorder="1"/>
    <xf numFmtId="0" fontId="37" fillId="0" borderId="0" xfId="36" applyFont="1" applyFill="1" applyBorder="1"/>
    <xf numFmtId="172" fontId="20" fillId="0" borderId="6" xfId="0" applyNumberFormat="1" applyFont="1" applyFill="1" applyBorder="1" applyAlignment="1">
      <alignment horizontal="right" indent="1"/>
    </xf>
    <xf numFmtId="164" fontId="20" fillId="0" borderId="6" xfId="0" applyNumberFormat="1" applyFont="1" applyFill="1" applyBorder="1" applyAlignment="1">
      <alignment horizontal="right" indent="1"/>
    </xf>
    <xf numFmtId="170" fontId="20" fillId="0" borderId="6" xfId="0" applyNumberFormat="1" applyFont="1" applyFill="1" applyBorder="1" applyAlignment="1">
      <alignment horizontal="right" indent="1"/>
    </xf>
    <xf numFmtId="172" fontId="20" fillId="0" borderId="7" xfId="29" applyNumberFormat="1" applyFont="1" applyFill="1" applyBorder="1" applyAlignment="1">
      <alignment horizontal="right" indent="1"/>
    </xf>
    <xf numFmtId="172" fontId="20" fillId="0" borderId="0" xfId="29" applyNumberFormat="1" applyFont="1" applyFill="1" applyAlignment="1">
      <alignment horizontal="right" indent="1"/>
    </xf>
    <xf numFmtId="170" fontId="20" fillId="0" borderId="6" xfId="33" applyNumberFormat="1" applyFont="1" applyFill="1" applyBorder="1" applyAlignment="1">
      <alignment horizontal="right" indent="1"/>
    </xf>
    <xf numFmtId="170" fontId="41" fillId="0" borderId="9" xfId="36" applyNumberFormat="1" applyFont="1" applyFill="1" applyBorder="1" applyAlignment="1">
      <alignment horizontal="right" indent="1"/>
    </xf>
    <xf numFmtId="171" fontId="20" fillId="0" borderId="4" xfId="0" applyNumberFormat="1" applyFont="1" applyFill="1" applyBorder="1" applyAlignment="1">
      <alignment horizontal="right" indent="1"/>
    </xf>
    <xf numFmtId="171" fontId="20" fillId="0" borderId="6" xfId="0" applyNumberFormat="1" applyFont="1" applyFill="1" applyBorder="1" applyAlignment="1">
      <alignment horizontal="right" indent="1"/>
    </xf>
    <xf numFmtId="179" fontId="20" fillId="0" borderId="6" xfId="34" applyNumberFormat="1" applyFont="1" applyFill="1" applyBorder="1" applyAlignment="1">
      <alignment horizontal="right"/>
    </xf>
    <xf numFmtId="0" fontId="0" fillId="0" borderId="0" xfId="0" applyFont="1" applyFill="1" applyProtection="1">
      <protection locked="0"/>
    </xf>
    <xf numFmtId="0" fontId="20" fillId="0" borderId="11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58" fillId="0" borderId="14" xfId="29" applyFill="1" applyBorder="1" applyAlignment="1">
      <alignment horizontal="center" vertical="center" wrapText="1"/>
    </xf>
    <xf numFmtId="0" fontId="20" fillId="0" borderId="11" xfId="29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70" fontId="27" fillId="0" borderId="13" xfId="0" applyNumberFormat="1" applyFont="1" applyFill="1" applyBorder="1"/>
    <xf numFmtId="170" fontId="20" fillId="0" borderId="9" xfId="0" applyNumberFormat="1" applyFont="1" applyFill="1" applyBorder="1" applyAlignment="1">
      <alignment horizontal="right"/>
    </xf>
    <xf numFmtId="170" fontId="20" fillId="0" borderId="9" xfId="0" applyNumberFormat="1" applyFont="1" applyFill="1" applyBorder="1"/>
    <xf numFmtId="164" fontId="27" fillId="0" borderId="13" xfId="0" applyNumberFormat="1" applyFont="1" applyFill="1" applyBorder="1"/>
    <xf numFmtId="164" fontId="20" fillId="0" borderId="9" xfId="0" applyNumberFormat="1" applyFont="1" applyFill="1" applyBorder="1" applyAlignment="1"/>
    <xf numFmtId="0" fontId="21" fillId="0" borderId="0" xfId="24" applyFont="1" applyFill="1" applyBorder="1" applyAlignment="1">
      <alignment horizontal="left" indent="1"/>
    </xf>
    <xf numFmtId="164" fontId="20" fillId="0" borderId="9" xfId="0" applyNumberFormat="1" applyFont="1" applyFill="1" applyBorder="1" applyAlignment="1">
      <alignment horizontal="right" indent="1"/>
    </xf>
    <xf numFmtId="0" fontId="27" fillId="0" borderId="14" xfId="0" applyFont="1" applyFill="1" applyBorder="1" applyAlignment="1">
      <alignment horizontal="center" wrapText="1"/>
    </xf>
    <xf numFmtId="164" fontId="27" fillId="0" borderId="9" xfId="0" applyNumberFormat="1" applyFont="1" applyFill="1" applyBorder="1"/>
    <xf numFmtId="165" fontId="27" fillId="0" borderId="9" xfId="0" applyNumberFormat="1" applyFont="1" applyFill="1" applyBorder="1"/>
    <xf numFmtId="165" fontId="20" fillId="0" borderId="9" xfId="0" applyNumberFormat="1" applyFont="1" applyFill="1" applyBorder="1"/>
    <xf numFmtId="164" fontId="20" fillId="0" borderId="0" xfId="0" applyNumberFormat="1" applyFont="1" applyFill="1" applyBorder="1" applyAlignment="1">
      <alignment horizontal="right" indent="1"/>
    </xf>
    <xf numFmtId="3" fontId="20" fillId="0" borderId="0" xfId="0" applyNumberFormat="1" applyFont="1" applyFill="1" applyBorder="1" applyAlignment="1">
      <alignment horizontal="right"/>
    </xf>
    <xf numFmtId="172" fontId="27" fillId="0" borderId="9" xfId="0" applyNumberFormat="1" applyFont="1" applyFill="1" applyBorder="1" applyAlignment="1">
      <alignment horizontal="right"/>
    </xf>
    <xf numFmtId="164" fontId="20" fillId="0" borderId="4" xfId="0" applyNumberFormat="1" applyFont="1" applyFill="1" applyBorder="1" applyAlignment="1"/>
    <xf numFmtId="165" fontId="20" fillId="0" borderId="4" xfId="0" applyNumberFormat="1" applyFont="1" applyFill="1" applyBorder="1" applyAlignment="1"/>
    <xf numFmtId="165" fontId="20" fillId="0" borderId="12" xfId="0" applyNumberFormat="1" applyFont="1" applyFill="1" applyBorder="1" applyAlignment="1"/>
    <xf numFmtId="0" fontId="11" fillId="0" borderId="0" xfId="29" applyFont="1" applyFill="1" applyBorder="1"/>
    <xf numFmtId="0" fontId="23" fillId="0" borderId="0" xfId="29" applyFont="1" applyFill="1" applyBorder="1" applyAlignment="1">
      <alignment horizontal="left"/>
    </xf>
    <xf numFmtId="0" fontId="11" fillId="0" borderId="0" xfId="29" applyFont="1" applyFill="1" applyAlignment="1"/>
    <xf numFmtId="170" fontId="20" fillId="0" borderId="7" xfId="29" applyNumberFormat="1" applyFont="1" applyFill="1" applyBorder="1" applyAlignment="1">
      <alignment horizontal="right" indent="1"/>
    </xf>
    <xf numFmtId="173" fontId="20" fillId="0" borderId="7" xfId="29" applyNumberFormat="1" applyFont="1" applyFill="1" applyBorder="1" applyAlignment="1">
      <alignment horizontal="right" indent="1"/>
    </xf>
    <xf numFmtId="170" fontId="20" fillId="0" borderId="7" xfId="29" applyNumberFormat="1" applyFont="1" applyFill="1" applyBorder="1" applyAlignment="1">
      <alignment horizontal="right"/>
    </xf>
    <xf numFmtId="170" fontId="27" fillId="0" borderId="7" xfId="29" applyNumberFormat="1" applyFont="1" applyFill="1" applyBorder="1" applyAlignment="1">
      <alignment horizontal="right"/>
    </xf>
    <xf numFmtId="170" fontId="20" fillId="0" borderId="6" xfId="22" applyNumberFormat="1" applyFont="1" applyFill="1" applyBorder="1" applyAlignment="1">
      <alignment horizontal="right" indent="1"/>
    </xf>
    <xf numFmtId="170" fontId="41" fillId="0" borderId="6" xfId="36" applyNumberFormat="1" applyFont="1" applyFill="1" applyBorder="1" applyAlignment="1">
      <alignment horizontal="right" indent="1"/>
    </xf>
    <xf numFmtId="170" fontId="20" fillId="0" borderId="6" xfId="24" applyNumberFormat="1" applyFont="1" applyFill="1" applyBorder="1" applyAlignment="1"/>
    <xf numFmtId="170" fontId="20" fillId="0" borderId="7" xfId="24" applyNumberFormat="1" applyFont="1" applyFill="1" applyBorder="1" applyAlignment="1"/>
    <xf numFmtId="0" fontId="20" fillId="0" borderId="24" xfId="29" applyFont="1" applyFill="1" applyBorder="1" applyAlignment="1">
      <alignment horizontal="center" vertical="center"/>
    </xf>
    <xf numFmtId="170" fontId="27" fillId="0" borderId="7" xfId="29" applyNumberFormat="1" applyFont="1" applyFill="1" applyBorder="1" applyAlignment="1"/>
    <xf numFmtId="172" fontId="27" fillId="0" borderId="0" xfId="29" applyNumberFormat="1" applyFont="1" applyFill="1" applyBorder="1" applyAlignment="1"/>
    <xf numFmtId="172" fontId="27" fillId="0" borderId="6" xfId="29" applyNumberFormat="1" applyFont="1" applyFill="1" applyBorder="1" applyAlignment="1">
      <alignment horizontal="right"/>
    </xf>
    <xf numFmtId="170" fontId="20" fillId="0" borderId="7" xfId="29" applyNumberFormat="1" applyFont="1" applyFill="1" applyBorder="1" applyAlignment="1"/>
    <xf numFmtId="172" fontId="20" fillId="0" borderId="0" xfId="29" applyNumberFormat="1" applyFont="1" applyFill="1" applyBorder="1" applyAlignment="1"/>
    <xf numFmtId="172" fontId="20" fillId="0" borderId="6" xfId="29" applyNumberFormat="1" applyFont="1" applyFill="1" applyBorder="1" applyAlignment="1">
      <alignment horizontal="right"/>
    </xf>
    <xf numFmtId="0" fontId="20" fillId="0" borderId="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11" fillId="0" borderId="0" xfId="0" applyFont="1" applyFill="1" applyAlignment="1"/>
    <xf numFmtId="49" fontId="20" fillId="0" borderId="11" xfId="29" applyNumberFormat="1" applyFont="1" applyFill="1" applyBorder="1" applyAlignment="1">
      <alignment horizontal="center" vertical="center"/>
    </xf>
    <xf numFmtId="0" fontId="20" fillId="0" borderId="11" xfId="29" applyFont="1" applyFill="1" applyBorder="1" applyAlignment="1">
      <alignment horizontal="center" vertical="center"/>
    </xf>
    <xf numFmtId="0" fontId="0" fillId="0" borderId="0" xfId="0" applyFill="1" applyAlignment="1"/>
    <xf numFmtId="0" fontId="21" fillId="0" borderId="15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2" fillId="0" borderId="0" xfId="0" applyFont="1" applyFill="1" applyAlignment="1"/>
    <xf numFmtId="0" fontId="20" fillId="0" borderId="7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3" fillId="0" borderId="0" xfId="29" applyFont="1" applyFill="1" applyBorder="1" applyAlignment="1">
      <alignment horizontal="left" indent="3"/>
    </xf>
    <xf numFmtId="172" fontId="20" fillId="0" borderId="6" xfId="0" applyNumberFormat="1" applyFont="1" applyFill="1" applyBorder="1" applyAlignment="1" applyProtection="1">
      <alignment vertical="center"/>
    </xf>
    <xf numFmtId="172" fontId="27" fillId="0" borderId="6" xfId="0" applyNumberFormat="1" applyFont="1" applyFill="1" applyBorder="1" applyAlignment="1" applyProtection="1">
      <alignment vertical="center"/>
    </xf>
    <xf numFmtId="0" fontId="26" fillId="0" borderId="0" xfId="0" applyFont="1" applyFill="1" applyAlignment="1">
      <alignment horizontal="left" indent="4"/>
    </xf>
    <xf numFmtId="176" fontId="20" fillId="0" borderId="6" xfId="0" applyNumberFormat="1" applyFont="1" applyFill="1" applyBorder="1" applyAlignment="1"/>
    <xf numFmtId="176" fontId="27" fillId="0" borderId="6" xfId="0" applyNumberFormat="1" applyFont="1" applyFill="1" applyBorder="1" applyAlignment="1"/>
    <xf numFmtId="176" fontId="20" fillId="0" borderId="4" xfId="0" applyNumberFormat="1" applyFont="1" applyFill="1" applyBorder="1" applyAlignment="1"/>
    <xf numFmtId="176" fontId="27" fillId="0" borderId="4" xfId="0" applyNumberFormat="1" applyFont="1" applyFill="1" applyBorder="1" applyAlignment="1"/>
    <xf numFmtId="172" fontId="20" fillId="0" borderId="6" xfId="0" applyNumberFormat="1" applyFont="1" applyFill="1" applyBorder="1" applyAlignment="1">
      <alignment vertical="center"/>
    </xf>
    <xf numFmtId="172" fontId="27" fillId="0" borderId="6" xfId="0" applyNumberFormat="1" applyFont="1" applyFill="1" applyBorder="1" applyAlignment="1">
      <alignment vertical="center"/>
    </xf>
    <xf numFmtId="172" fontId="20" fillId="0" borderId="4" xfId="0" applyNumberFormat="1" applyFont="1" applyFill="1" applyBorder="1" applyAlignment="1"/>
    <xf numFmtId="176" fontId="20" fillId="0" borderId="7" xfId="0" applyNumberFormat="1" applyFont="1" applyFill="1" applyBorder="1" applyAlignment="1"/>
    <xf numFmtId="175" fontId="20" fillId="0" borderId="9" xfId="0" applyNumberFormat="1" applyFont="1" applyFill="1" applyBorder="1" applyAlignment="1"/>
    <xf numFmtId="175" fontId="20" fillId="0" borderId="6" xfId="0" applyNumberFormat="1" applyFont="1" applyFill="1" applyBorder="1" applyAlignment="1"/>
    <xf numFmtId="175" fontId="20" fillId="0" borderId="6" xfId="0" applyNumberFormat="1" applyFont="1" applyFill="1" applyBorder="1" applyAlignment="1">
      <alignment vertical="center"/>
    </xf>
    <xf numFmtId="175" fontId="20" fillId="0" borderId="9" xfId="0" applyNumberFormat="1" applyFont="1" applyFill="1" applyBorder="1" applyAlignment="1">
      <alignment horizontal="right" indent="1"/>
    </xf>
    <xf numFmtId="177" fontId="20" fillId="0" borderId="43" xfId="0" applyNumberFormat="1" applyFont="1" applyFill="1" applyBorder="1"/>
    <xf numFmtId="178" fontId="20" fillId="0" borderId="43" xfId="0" applyNumberFormat="1" applyFont="1" applyFill="1" applyBorder="1"/>
    <xf numFmtId="166" fontId="20" fillId="0" borderId="7" xfId="0" applyNumberFormat="1" applyFont="1" applyFill="1" applyBorder="1"/>
    <xf numFmtId="166" fontId="20" fillId="0" borderId="43" xfId="0" applyNumberFormat="1" applyFont="1" applyFill="1" applyBorder="1"/>
    <xf numFmtId="166" fontId="20" fillId="0" borderId="44" xfId="0" applyNumberFormat="1" applyFont="1" applyFill="1" applyBorder="1"/>
    <xf numFmtId="172" fontId="20" fillId="0" borderId="43" xfId="0" applyNumberFormat="1" applyFont="1" applyFill="1" applyBorder="1" applyAlignment="1"/>
    <xf numFmtId="172" fontId="20" fillId="0" borderId="43" xfId="0" applyNumberFormat="1" applyFont="1" applyFill="1" applyBorder="1" applyAlignment="1">
      <alignment horizontal="right" indent="1"/>
    </xf>
    <xf numFmtId="172" fontId="20" fillId="0" borderId="43" xfId="0" applyNumberFormat="1" applyFont="1" applyFill="1" applyBorder="1" applyAlignment="1">
      <alignment horizontal="right"/>
    </xf>
    <xf numFmtId="170" fontId="7" fillId="0" borderId="6" xfId="0" applyNumberFormat="1" applyFont="1" applyFill="1" applyBorder="1" applyAlignment="1">
      <alignment horizontal="right"/>
    </xf>
    <xf numFmtId="4" fontId="20" fillId="0" borderId="6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173" fontId="7" fillId="0" borderId="6" xfId="0" applyNumberFormat="1" applyFont="1" applyFill="1" applyBorder="1" applyAlignment="1">
      <alignment horizontal="right"/>
    </xf>
    <xf numFmtId="177" fontId="20" fillId="0" borderId="43" xfId="0" applyNumberFormat="1" applyFont="1" applyFill="1" applyBorder="1" applyAlignment="1">
      <alignment horizontal="right" indent="1"/>
    </xf>
    <xf numFmtId="177" fontId="20" fillId="0" borderId="6" xfId="0" applyNumberFormat="1" applyFont="1" applyFill="1" applyBorder="1" applyAlignment="1"/>
    <xf numFmtId="177" fontId="20" fillId="0" borderId="44" xfId="0" applyNumberFormat="1" applyFont="1" applyFill="1" applyBorder="1" applyAlignment="1"/>
    <xf numFmtId="169" fontId="20" fillId="0" borderId="6" xfId="0" applyNumberFormat="1" applyFont="1" applyFill="1" applyBorder="1" applyAlignment="1"/>
    <xf numFmtId="169" fontId="20" fillId="0" borderId="44" xfId="0" applyNumberFormat="1" applyFont="1" applyFill="1" applyBorder="1" applyAlignment="1"/>
    <xf numFmtId="166" fontId="7" fillId="0" borderId="6" xfId="0" applyNumberFormat="1" applyFont="1" applyFill="1" applyBorder="1" applyAlignment="1"/>
    <xf numFmtId="166" fontId="7" fillId="0" borderId="0" xfId="0" applyNumberFormat="1" applyFont="1" applyFill="1" applyBorder="1" applyAlignment="1"/>
    <xf numFmtId="177" fontId="7" fillId="0" borderId="43" xfId="0" applyNumberFormat="1" applyFont="1" applyFill="1" applyBorder="1" applyAlignment="1"/>
    <xf numFmtId="0" fontId="63" fillId="0" borderId="0" xfId="0" applyFont="1" applyFill="1" applyAlignment="1"/>
    <xf numFmtId="0" fontId="69" fillId="0" borderId="0" xfId="0" applyFont="1" applyFill="1"/>
    <xf numFmtId="0" fontId="68" fillId="0" borderId="0" xfId="0" applyFont="1" applyFill="1" applyAlignment="1"/>
    <xf numFmtId="0" fontId="70" fillId="0" borderId="0" xfId="0" applyFont="1" applyFill="1"/>
    <xf numFmtId="177" fontId="7" fillId="0" borderId="43" xfId="0" applyNumberFormat="1" applyFont="1" applyFill="1" applyBorder="1" applyAlignment="1">
      <alignment vertical="center"/>
    </xf>
    <xf numFmtId="178" fontId="20" fillId="0" borderId="20" xfId="33" applyNumberFormat="1" applyFont="1" applyFill="1" applyBorder="1" applyAlignment="1"/>
    <xf numFmtId="177" fontId="20" fillId="0" borderId="48" xfId="0" applyNumberFormat="1" applyFont="1" applyFill="1" applyBorder="1" applyAlignment="1"/>
    <xf numFmtId="178" fontId="20" fillId="0" borderId="6" xfId="33" applyNumberFormat="1" applyFont="1" applyFill="1" applyBorder="1" applyAlignment="1"/>
    <xf numFmtId="2" fontId="20" fillId="0" borderId="9" xfId="0" applyNumberFormat="1" applyFont="1" applyFill="1" applyBorder="1" applyAlignment="1"/>
    <xf numFmtId="0" fontId="20" fillId="0" borderId="6" xfId="0" applyFont="1" applyFill="1" applyBorder="1" applyAlignment="1"/>
    <xf numFmtId="174" fontId="20" fillId="0" borderId="9" xfId="0" applyNumberFormat="1" applyFont="1" applyFill="1" applyBorder="1" applyAlignment="1"/>
    <xf numFmtId="174" fontId="20" fillId="0" borderId="6" xfId="0" applyNumberFormat="1" applyFont="1" applyFill="1" applyBorder="1" applyAlignment="1"/>
    <xf numFmtId="174" fontId="20" fillId="0" borderId="6" xfId="0" applyNumberFormat="1" applyFont="1" applyFill="1" applyBorder="1" applyAlignment="1">
      <alignment horizontal="right" indent="1"/>
    </xf>
    <xf numFmtId="172" fontId="20" fillId="0" borderId="41" xfId="0" applyNumberFormat="1" applyFont="1" applyFill="1" applyBorder="1" applyAlignment="1"/>
    <xf numFmtId="0" fontId="22" fillId="0" borderId="0" xfId="0" applyFont="1" applyFill="1" applyAlignment="1">
      <alignment horizontal="left" wrapText="1"/>
    </xf>
    <xf numFmtId="176" fontId="20" fillId="0" borderId="6" xfId="0" applyNumberFormat="1" applyFont="1" applyFill="1" applyBorder="1" applyAlignment="1">
      <alignment horizontal="right"/>
    </xf>
    <xf numFmtId="176" fontId="7" fillId="0" borderId="6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76" fontId="20" fillId="0" borderId="6" xfId="0" applyNumberFormat="1" applyFont="1" applyFill="1" applyBorder="1" applyAlignment="1">
      <alignment horizontal="right" indent="1"/>
    </xf>
    <xf numFmtId="170" fontId="20" fillId="0" borderId="14" xfId="0" applyNumberFormat="1" applyFont="1" applyFill="1" applyBorder="1" applyAlignment="1">
      <alignment horizontal="right"/>
    </xf>
    <xf numFmtId="170" fontId="20" fillId="0" borderId="7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right" vertical="center" wrapText="1"/>
    </xf>
    <xf numFmtId="0" fontId="27" fillId="0" borderId="7" xfId="0" applyFont="1" applyFill="1" applyBorder="1" applyAlignment="1">
      <alignment horizontal="right" vertical="center" wrapText="1"/>
    </xf>
    <xf numFmtId="0" fontId="27" fillId="0" borderId="6" xfId="0" applyFont="1" applyFill="1" applyBorder="1" applyAlignment="1">
      <alignment horizontal="right" wrapText="1"/>
    </xf>
    <xf numFmtId="0" fontId="27" fillId="0" borderId="7" xfId="0" applyFont="1" applyFill="1" applyBorder="1" applyAlignment="1">
      <alignment horizontal="right" wrapText="1"/>
    </xf>
    <xf numFmtId="0" fontId="20" fillId="0" borderId="24" xfId="0" applyFont="1" applyFill="1" applyBorder="1" applyAlignment="1" applyProtection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wrapText="1"/>
    </xf>
    <xf numFmtId="1" fontId="101" fillId="0" borderId="0" xfId="0" applyNumberFormat="1" applyFont="1" applyFill="1" applyBorder="1"/>
    <xf numFmtId="166" fontId="20" fillId="0" borderId="3" xfId="0" applyNumberFormat="1" applyFont="1" applyFill="1" applyBorder="1" applyAlignment="1">
      <alignment horizontal="center" vertical="center" wrapText="1"/>
    </xf>
    <xf numFmtId="166" fontId="20" fillId="0" borderId="14" xfId="0" applyNumberFormat="1" applyFont="1" applyFill="1" applyBorder="1" applyAlignment="1">
      <alignment horizontal="center" vertical="center"/>
    </xf>
    <xf numFmtId="166" fontId="20" fillId="0" borderId="7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66" fontId="21" fillId="0" borderId="7" xfId="0" applyNumberFormat="1" applyFont="1" applyFill="1" applyBorder="1" applyAlignment="1">
      <alignment horizontal="center" vertical="center"/>
    </xf>
    <xf numFmtId="166" fontId="21" fillId="0" borderId="17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0" fillId="0" borderId="19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0" fontId="20" fillId="0" borderId="14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172" fontId="20" fillId="0" borderId="25" xfId="0" applyNumberFormat="1" applyFont="1" applyFill="1" applyBorder="1" applyAlignment="1">
      <alignment horizontal="center" vertical="center"/>
    </xf>
    <xf numFmtId="172" fontId="20" fillId="0" borderId="3" xfId="0" applyNumberFormat="1" applyFont="1" applyFill="1" applyBorder="1" applyAlignment="1">
      <alignment horizontal="center" vertical="center"/>
    </xf>
    <xf numFmtId="172" fontId="20" fillId="0" borderId="26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165" fontId="20" fillId="0" borderId="25" xfId="0" applyNumberFormat="1" applyFont="1" applyFill="1" applyBorder="1" applyAlignment="1">
      <alignment horizontal="center" vertical="center"/>
    </xf>
    <xf numFmtId="165" fontId="20" fillId="0" borderId="3" xfId="0" applyNumberFormat="1" applyFont="1" applyFill="1" applyBorder="1" applyAlignment="1">
      <alignment horizontal="center" vertical="center"/>
    </xf>
    <xf numFmtId="165" fontId="20" fillId="0" borderId="26" xfId="0" applyNumberFormat="1" applyFont="1" applyFill="1" applyBorder="1" applyAlignment="1">
      <alignment horizontal="center" vertical="center"/>
    </xf>
    <xf numFmtId="172" fontId="20" fillId="0" borderId="25" xfId="0" applyNumberFormat="1" applyFont="1" applyFill="1" applyBorder="1" applyAlignment="1">
      <alignment horizontal="center"/>
    </xf>
    <xf numFmtId="172" fontId="20" fillId="0" borderId="3" xfId="0" applyNumberFormat="1" applyFont="1" applyFill="1" applyBorder="1" applyAlignment="1">
      <alignment horizontal="center"/>
    </xf>
    <xf numFmtId="172" fontId="20" fillId="0" borderId="26" xfId="0" applyNumberFormat="1" applyFont="1" applyFill="1" applyBorder="1" applyAlignment="1">
      <alignment horizontal="center"/>
    </xf>
    <xf numFmtId="165" fontId="20" fillId="0" borderId="25" xfId="0" applyNumberFormat="1" applyFont="1" applyFill="1" applyBorder="1" applyAlignment="1">
      <alignment horizontal="center"/>
    </xf>
    <xf numFmtId="165" fontId="20" fillId="0" borderId="3" xfId="0" applyNumberFormat="1" applyFont="1" applyFill="1" applyBorder="1" applyAlignment="1">
      <alignment horizontal="center"/>
    </xf>
    <xf numFmtId="165" fontId="20" fillId="0" borderId="26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/>
    <xf numFmtId="0" fontId="11" fillId="0" borderId="0" xfId="0" applyFont="1" applyFill="1" applyAlignment="1"/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>
      <alignment horizontal="center" vertical="center"/>
    </xf>
    <xf numFmtId="165" fontId="21" fillId="0" borderId="1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0" fillId="0" borderId="13" xfId="29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0" fillId="0" borderId="14" xfId="29" applyFont="1" applyFill="1" applyBorder="1" applyAlignment="1">
      <alignment horizontal="center" vertical="center" wrapText="1"/>
    </xf>
    <xf numFmtId="0" fontId="20" fillId="0" borderId="7" xfId="29" applyFont="1" applyFill="1" applyBorder="1" applyAlignment="1">
      <alignment horizontal="center" vertical="center" wrapText="1"/>
    </xf>
    <xf numFmtId="0" fontId="20" fillId="0" borderId="17" xfId="29" applyFont="1" applyFill="1" applyBorder="1" applyAlignment="1">
      <alignment horizontal="center" vertical="center" wrapText="1"/>
    </xf>
    <xf numFmtId="0" fontId="20" fillId="0" borderId="20" xfId="29" applyFont="1" applyFill="1" applyBorder="1" applyAlignment="1">
      <alignment horizontal="center" vertical="center" wrapText="1"/>
    </xf>
    <xf numFmtId="0" fontId="20" fillId="0" borderId="6" xfId="29" applyFont="1" applyFill="1" applyBorder="1" applyAlignment="1">
      <alignment horizontal="center" vertical="center"/>
    </xf>
    <xf numFmtId="0" fontId="21" fillId="0" borderId="13" xfId="29" applyFont="1" applyFill="1" applyBorder="1" applyAlignment="1">
      <alignment horizontal="center" vertical="center" wrapText="1"/>
    </xf>
    <xf numFmtId="0" fontId="21" fillId="0" borderId="9" xfId="29" applyFont="1" applyFill="1" applyBorder="1" applyAlignment="1">
      <alignment horizontal="center" vertical="center" wrapText="1"/>
    </xf>
    <xf numFmtId="0" fontId="21" fillId="0" borderId="18" xfId="29" applyFont="1" applyFill="1" applyBorder="1" applyAlignment="1">
      <alignment horizontal="center" vertical="center" wrapText="1"/>
    </xf>
    <xf numFmtId="0" fontId="21" fillId="0" borderId="6" xfId="29" applyFont="1" applyFill="1" applyBorder="1" applyAlignment="1">
      <alignment horizontal="center" vertical="center" wrapText="1"/>
    </xf>
    <xf numFmtId="0" fontId="21" fillId="0" borderId="15" xfId="29" applyFont="1" applyFill="1" applyBorder="1" applyAlignment="1">
      <alignment horizontal="center" vertical="center" wrapText="1"/>
    </xf>
    <xf numFmtId="0" fontId="20" fillId="0" borderId="11" xfId="29" applyFont="1" applyFill="1" applyBorder="1" applyAlignment="1">
      <alignment horizontal="center" vertical="center" wrapText="1"/>
    </xf>
    <xf numFmtId="0" fontId="20" fillId="0" borderId="24" xfId="29" applyFont="1" applyFill="1" applyBorder="1" applyAlignment="1">
      <alignment horizontal="center" vertical="center"/>
    </xf>
    <xf numFmtId="0" fontId="20" fillId="0" borderId="22" xfId="29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166" fontId="41" fillId="0" borderId="6" xfId="35" applyNumberFormat="1" applyFont="1" applyFill="1" applyBorder="1" applyAlignment="1">
      <alignment horizontal="center" vertical="center" wrapText="1"/>
    </xf>
    <xf numFmtId="0" fontId="34" fillId="0" borderId="9" xfId="35" applyFont="1" applyFill="1" applyBorder="1" applyAlignment="1">
      <alignment horizontal="center" vertical="center" wrapText="1"/>
    </xf>
    <xf numFmtId="0" fontId="41" fillId="0" borderId="9" xfId="35" applyFont="1" applyFill="1" applyBorder="1" applyAlignment="1">
      <alignment horizontal="center" vertical="center" wrapText="1"/>
    </xf>
    <xf numFmtId="0" fontId="41" fillId="0" borderId="7" xfId="35" applyFont="1" applyFill="1" applyBorder="1" applyAlignment="1">
      <alignment horizontal="center" vertical="center" wrapText="1"/>
    </xf>
    <xf numFmtId="166" fontId="41" fillId="0" borderId="9" xfId="35" applyNumberFormat="1" applyFont="1" applyFill="1" applyBorder="1" applyAlignment="1">
      <alignment horizontal="center" vertical="center" wrapText="1"/>
    </xf>
    <xf numFmtId="166" fontId="41" fillId="0" borderId="20" xfId="35" applyNumberFormat="1" applyFont="1" applyFill="1" applyBorder="1" applyAlignment="1">
      <alignment horizontal="center" vertical="center" wrapText="1"/>
    </xf>
    <xf numFmtId="170" fontId="41" fillId="0" borderId="6" xfId="35" applyNumberFormat="1" applyFont="1" applyFill="1" applyBorder="1" applyAlignment="1">
      <alignment horizontal="center" vertical="center" wrapText="1"/>
    </xf>
    <xf numFmtId="0" fontId="41" fillId="0" borderId="14" xfId="35" applyFont="1" applyFill="1" applyBorder="1" applyAlignment="1">
      <alignment horizontal="center" vertical="center" wrapText="1"/>
    </xf>
    <xf numFmtId="0" fontId="41" fillId="0" borderId="17" xfId="35" applyFont="1" applyFill="1" applyBorder="1" applyAlignment="1">
      <alignment horizontal="center" vertical="center" wrapText="1"/>
    </xf>
    <xf numFmtId="0" fontId="41" fillId="0" borderId="22" xfId="35" applyFont="1" applyFill="1" applyBorder="1" applyAlignment="1">
      <alignment horizontal="center" vertical="center"/>
    </xf>
    <xf numFmtId="0" fontId="41" fillId="0" borderId="19" xfId="35" applyFont="1" applyFill="1" applyBorder="1" applyAlignment="1">
      <alignment horizontal="center" vertical="center"/>
    </xf>
    <xf numFmtId="0" fontId="41" fillId="0" borderId="23" xfId="35" applyFont="1" applyFill="1" applyBorder="1" applyAlignment="1">
      <alignment horizontal="center" vertical="center"/>
    </xf>
    <xf numFmtId="0" fontId="42" fillId="0" borderId="13" xfId="35" applyFont="1" applyFill="1" applyBorder="1" applyAlignment="1">
      <alignment horizontal="center" vertical="center" wrapText="1"/>
    </xf>
    <xf numFmtId="0" fontId="42" fillId="0" borderId="9" xfId="35" applyFont="1" applyFill="1" applyBorder="1" applyAlignment="1">
      <alignment horizontal="center" vertical="center" wrapText="1"/>
    </xf>
    <xf numFmtId="0" fontId="42" fillId="0" borderId="18" xfId="35" applyFont="1" applyFill="1" applyBorder="1" applyAlignment="1">
      <alignment horizontal="center" vertical="center" wrapText="1"/>
    </xf>
    <xf numFmtId="0" fontId="41" fillId="0" borderId="25" xfId="35" applyFont="1" applyFill="1" applyBorder="1" applyAlignment="1">
      <alignment horizontal="center" vertical="center"/>
    </xf>
    <xf numFmtId="0" fontId="41" fillId="0" borderId="3" xfId="35" applyFont="1" applyFill="1" applyBorder="1" applyAlignment="1">
      <alignment horizontal="center" vertical="center"/>
    </xf>
    <xf numFmtId="0" fontId="41" fillId="0" borderId="26" xfId="35" applyFont="1" applyFill="1" applyBorder="1" applyAlignment="1">
      <alignment horizontal="center" vertical="center"/>
    </xf>
    <xf numFmtId="170" fontId="41" fillId="0" borderId="20" xfId="35" applyNumberFormat="1" applyFont="1" applyFill="1" applyBorder="1" applyAlignment="1">
      <alignment horizontal="center" vertical="center" wrapText="1"/>
    </xf>
    <xf numFmtId="0" fontId="41" fillId="0" borderId="13" xfId="35" applyFont="1" applyFill="1" applyBorder="1" applyAlignment="1">
      <alignment horizontal="center" vertical="center" wrapText="1"/>
    </xf>
    <xf numFmtId="0" fontId="41" fillId="0" borderId="21" xfId="35" applyFont="1" applyFill="1" applyBorder="1" applyAlignment="1">
      <alignment horizontal="center" vertical="center"/>
    </xf>
    <xf numFmtId="166" fontId="20" fillId="0" borderId="3" xfId="0" applyNumberFormat="1" applyFont="1" applyFill="1" applyBorder="1" applyAlignment="1">
      <alignment horizontal="center" vertical="center"/>
    </xf>
    <xf numFmtId="166" fontId="20" fillId="0" borderId="26" xfId="0" applyNumberFormat="1" applyFont="1" applyFill="1" applyBorder="1" applyAlignment="1">
      <alignment horizontal="center" vertical="center"/>
    </xf>
    <xf numFmtId="0" fontId="20" fillId="0" borderId="16" xfId="29" applyFont="1" applyFill="1" applyBorder="1" applyAlignment="1">
      <alignment horizontal="center" vertical="center"/>
    </xf>
    <xf numFmtId="0" fontId="20" fillId="0" borderId="14" xfId="29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top"/>
    </xf>
    <xf numFmtId="0" fontId="21" fillId="0" borderId="17" xfId="0" applyFont="1" applyFill="1" applyBorder="1" applyAlignment="1">
      <alignment horizontal="center" vertical="top"/>
    </xf>
    <xf numFmtId="0" fontId="20" fillId="0" borderId="14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20" fillId="0" borderId="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2" fontId="20" fillId="0" borderId="25" xfId="0" applyNumberFormat="1" applyFont="1" applyFill="1" applyBorder="1" applyAlignment="1">
      <alignment horizontal="center" vertical="center" wrapText="1"/>
    </xf>
    <xf numFmtId="2" fontId="20" fillId="0" borderId="3" xfId="0" applyNumberFormat="1" applyFont="1" applyFill="1" applyBorder="1" applyAlignment="1">
      <alignment horizontal="center" vertical="center" wrapText="1"/>
    </xf>
    <xf numFmtId="2" fontId="20" fillId="0" borderId="26" xfId="0" applyNumberFormat="1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center" wrapText="1"/>
    </xf>
    <xf numFmtId="0" fontId="27" fillId="0" borderId="16" xfId="24" applyFont="1" applyFill="1" applyBorder="1" applyAlignment="1">
      <alignment horizontal="center"/>
    </xf>
    <xf numFmtId="0" fontId="27" fillId="0" borderId="14" xfId="24" applyFont="1" applyFill="1" applyBorder="1" applyAlignment="1">
      <alignment horizontal="center"/>
    </xf>
    <xf numFmtId="0" fontId="28" fillId="0" borderId="13" xfId="24" applyFont="1" applyFill="1" applyBorder="1" applyAlignment="1">
      <alignment horizontal="center"/>
    </xf>
    <xf numFmtId="0" fontId="28" fillId="0" borderId="16" xfId="24" applyFont="1" applyFill="1" applyBorder="1" applyAlignment="1">
      <alignment horizontal="center"/>
    </xf>
    <xf numFmtId="0" fontId="20" fillId="0" borderId="0" xfId="24" applyFont="1" applyFill="1" applyBorder="1" applyAlignment="1">
      <alignment horizontal="center"/>
    </xf>
    <xf numFmtId="0" fontId="20" fillId="0" borderId="7" xfId="24" applyFont="1" applyFill="1" applyBorder="1" applyAlignment="1">
      <alignment horizontal="center"/>
    </xf>
    <xf numFmtId="0" fontId="21" fillId="0" borderId="9" xfId="24" applyFont="1" applyFill="1" applyBorder="1" applyAlignment="1">
      <alignment horizontal="center"/>
    </xf>
    <xf numFmtId="0" fontId="21" fillId="0" borderId="0" xfId="24" applyFont="1" applyFill="1" applyBorder="1" applyAlignment="1">
      <alignment horizontal="center"/>
    </xf>
    <xf numFmtId="0" fontId="47" fillId="0" borderId="0" xfId="24" applyFont="1" applyFill="1" applyAlignment="1">
      <alignment horizontal="left" wrapText="1" indent="3"/>
    </xf>
    <xf numFmtId="0" fontId="80" fillId="0" borderId="0" xfId="0" applyFont="1" applyFill="1" applyAlignment="1">
      <alignment horizontal="left" wrapText="1" indent="3"/>
    </xf>
    <xf numFmtId="0" fontId="48" fillId="0" borderId="0" xfId="24" applyFont="1" applyFill="1" applyAlignment="1">
      <alignment horizontal="left" wrapText="1"/>
    </xf>
    <xf numFmtId="0" fontId="41" fillId="0" borderId="22" xfId="36" applyFont="1" applyFill="1" applyBorder="1" applyAlignment="1">
      <alignment horizontal="center" vertical="center" wrapText="1"/>
    </xf>
    <xf numFmtId="0" fontId="41" fillId="0" borderId="19" xfId="36" applyFont="1" applyFill="1" applyBorder="1" applyAlignment="1">
      <alignment horizontal="center" vertical="center" wrapText="1"/>
    </xf>
    <xf numFmtId="0" fontId="41" fillId="0" borderId="25" xfId="36" applyFont="1" applyFill="1" applyBorder="1" applyAlignment="1">
      <alignment horizontal="center" vertical="center"/>
    </xf>
    <xf numFmtId="0" fontId="41" fillId="0" borderId="3" xfId="36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0" fillId="0" borderId="0" xfId="0" applyFill="1" applyAlignment="1"/>
    <xf numFmtId="165" fontId="20" fillId="0" borderId="25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 indent="8"/>
    </xf>
    <xf numFmtId="0" fontId="20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top" wrapText="1" indent="8"/>
    </xf>
    <xf numFmtId="0" fontId="21" fillId="0" borderId="0" xfId="0" applyFont="1" applyFill="1" applyAlignment="1">
      <alignment horizontal="left" vertical="top" indent="8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 wrapText="1"/>
    </xf>
    <xf numFmtId="0" fontId="23" fillId="0" borderId="0" xfId="34" applyFont="1" applyFill="1" applyAlignment="1">
      <alignment horizontal="center"/>
    </xf>
    <xf numFmtId="0" fontId="20" fillId="0" borderId="16" xfId="27" applyFont="1" applyFill="1" applyBorder="1" applyAlignment="1">
      <alignment horizontal="center" vertical="center" wrapText="1"/>
    </xf>
    <xf numFmtId="0" fontId="20" fillId="0" borderId="0" xfId="27" applyFont="1" applyFill="1" applyBorder="1" applyAlignment="1">
      <alignment horizontal="center" vertical="center" wrapText="1"/>
    </xf>
    <xf numFmtId="0" fontId="22" fillId="0" borderId="0" xfId="34" applyFont="1" applyFill="1" applyAlignment="1">
      <alignment horizontal="center"/>
    </xf>
    <xf numFmtId="0" fontId="21" fillId="0" borderId="0" xfId="34" applyFont="1" applyFill="1" applyAlignment="1">
      <alignment horizontal="right" wrapText="1"/>
    </xf>
    <xf numFmtId="0" fontId="20" fillId="0" borderId="14" xfId="27" applyFont="1" applyFill="1" applyBorder="1" applyAlignment="1">
      <alignment horizontal="center" wrapText="1"/>
    </xf>
    <xf numFmtId="0" fontId="20" fillId="0" borderId="7" xfId="27" applyFont="1" applyFill="1" applyBorder="1" applyAlignment="1">
      <alignment horizontal="center" wrapText="1"/>
    </xf>
    <xf numFmtId="0" fontId="20" fillId="0" borderId="20" xfId="27" applyFont="1" applyFill="1" applyBorder="1" applyAlignment="1">
      <alignment horizontal="center" vertical="center" wrapText="1"/>
    </xf>
    <xf numFmtId="0" fontId="20" fillId="0" borderId="6" xfId="27" applyFont="1" applyFill="1" applyBorder="1" applyAlignment="1">
      <alignment horizontal="center" vertical="center" wrapText="1"/>
    </xf>
    <xf numFmtId="0" fontId="20" fillId="0" borderId="6" xfId="28" applyFont="1" applyFill="1" applyBorder="1" applyAlignment="1">
      <alignment horizontal="center" vertical="center" wrapText="1"/>
    </xf>
    <xf numFmtId="0" fontId="20" fillId="0" borderId="21" xfId="27" applyFont="1" applyFill="1" applyBorder="1" applyAlignment="1">
      <alignment horizontal="center" vertical="center" wrapText="1"/>
    </xf>
    <xf numFmtId="0" fontId="20" fillId="0" borderId="21" xfId="27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wrapText="1"/>
    </xf>
    <xf numFmtId="0" fontId="20" fillId="0" borderId="50" xfId="0" applyFont="1" applyFill="1" applyBorder="1" applyAlignment="1">
      <alignment horizont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top"/>
    </xf>
    <xf numFmtId="0" fontId="21" fillId="0" borderId="53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center" wrapText="1"/>
    </xf>
    <xf numFmtId="0" fontId="20" fillId="0" borderId="19" xfId="29" applyFont="1" applyFill="1" applyBorder="1" applyAlignment="1">
      <alignment horizontal="center" vertical="center" wrapText="1"/>
    </xf>
    <xf numFmtId="0" fontId="20" fillId="0" borderId="23" xfId="29" applyFont="1" applyFill="1" applyBorder="1" applyAlignment="1">
      <alignment horizontal="center" vertical="center" wrapText="1"/>
    </xf>
    <xf numFmtId="49" fontId="21" fillId="0" borderId="6" xfId="29" applyNumberFormat="1" applyFont="1" applyFill="1" applyBorder="1" applyAlignment="1">
      <alignment horizontal="center" vertical="center" wrapText="1"/>
    </xf>
    <xf numFmtId="0" fontId="58" fillId="0" borderId="6" xfId="29" applyFill="1" applyBorder="1" applyAlignment="1">
      <alignment horizontal="center" vertical="center" wrapText="1"/>
    </xf>
    <xf numFmtId="0" fontId="20" fillId="0" borderId="22" xfId="0" applyFont="1" applyFill="1" applyBorder="1" applyAlignment="1" applyProtection="1">
      <alignment horizontal="center" vertical="center" wrapText="1"/>
    </xf>
    <xf numFmtId="0" fontId="20" fillId="0" borderId="20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2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20" fillId="0" borderId="22" xfId="0" applyFont="1" applyFill="1" applyBorder="1" applyAlignment="1" applyProtection="1">
      <alignment horizontal="center" vertical="center"/>
    </xf>
    <xf numFmtId="0" fontId="23" fillId="0" borderId="0" xfId="0" applyFont="1" applyFill="1" applyAlignment="1">
      <alignment horizontal="left" wrapText="1" indent="3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24" xfId="0" applyFont="1" applyFill="1" applyBorder="1" applyAlignment="1" applyProtection="1">
      <alignment horizontal="center" vertical="center"/>
    </xf>
    <xf numFmtId="0" fontId="23" fillId="0" borderId="0" xfId="0" applyFont="1" applyFill="1" applyAlignment="1">
      <alignment wrapText="1"/>
    </xf>
    <xf numFmtId="0" fontId="20" fillId="0" borderId="19" xfId="0" applyFont="1" applyFill="1" applyBorder="1" applyAlignment="1" applyProtection="1">
      <alignment horizontal="center" vertical="center" wrapText="1"/>
    </xf>
    <xf numFmtId="0" fontId="20" fillId="0" borderId="23" xfId="0" applyFont="1" applyFill="1" applyBorder="1" applyAlignment="1" applyProtection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top" wrapText="1" indent="3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wrapText="1" indent="3"/>
    </xf>
    <xf numFmtId="0" fontId="20" fillId="0" borderId="0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165" fontId="98" fillId="0" borderId="0" xfId="0" applyNumberFormat="1" applyFont="1" applyFill="1" applyBorder="1" applyAlignment="1">
      <alignment horizontal="center" vertical="center"/>
    </xf>
    <xf numFmtId="0" fontId="105" fillId="0" borderId="0" xfId="0" applyFont="1" applyFill="1" applyAlignment="1">
      <alignment horizontal="left" vertical="top"/>
    </xf>
    <xf numFmtId="0" fontId="98" fillId="0" borderId="0" xfId="0" applyFont="1" applyFill="1" applyAlignment="1">
      <alignment horizontal="left" vertical="top"/>
    </xf>
    <xf numFmtId="0" fontId="97" fillId="0" borderId="0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7" fillId="0" borderId="0" xfId="0" applyFont="1" applyFill="1" applyBorder="1" applyAlignment="1" applyProtection="1">
      <alignment horizontal="center" vertical="center"/>
      <protection locked="0"/>
    </xf>
    <xf numFmtId="0" fontId="97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top"/>
    </xf>
    <xf numFmtId="0" fontId="97" fillId="0" borderId="0" xfId="0" applyFont="1" applyFill="1" applyBorder="1" applyAlignment="1">
      <alignment horizontal="center" wrapText="1"/>
    </xf>
  </cellXfs>
  <cellStyles count="41">
    <cellStyle name="% procenta" xfId="1"/>
    <cellStyle name="Celkem" xfId="2" builtinId="25" customBuiltin="1"/>
    <cellStyle name="cell" xfId="3"/>
    <cellStyle name="Čárka 2" xfId="32"/>
    <cellStyle name="Čárka 2 2" xfId="38"/>
    <cellStyle name="Datum" xfId="4"/>
    <cellStyle name="Finanční" xfId="5"/>
    <cellStyle name="Finanční0" xfId="6"/>
    <cellStyle name="formula" xfId="7"/>
    <cellStyle name="gap" xfId="8"/>
    <cellStyle name="GreyBackground" xfId="9"/>
    <cellStyle name="Hypertextový odkaz" xfId="25" builtinId="8"/>
    <cellStyle name="level1a" xfId="10"/>
    <cellStyle name="level3" xfId="11"/>
    <cellStyle name="Měna0" xfId="12"/>
    <cellStyle name="normal" xfId="13"/>
    <cellStyle name="Normální" xfId="0" builtinId="0"/>
    <cellStyle name="Normální 2" xfId="29"/>
    <cellStyle name="Normální 3" xfId="31"/>
    <cellStyle name="Normální 3 2" xfId="37"/>
    <cellStyle name="Normální 4" xfId="24"/>
    <cellStyle name="Normální 5" xfId="34"/>
    <cellStyle name="Normální 6" xfId="35"/>
    <cellStyle name="Normální 6 2" xfId="39"/>
    <cellStyle name="Normální 7" xfId="36"/>
    <cellStyle name="Normální 7 2" xfId="40"/>
    <cellStyle name="normální_1-8" xfId="20"/>
    <cellStyle name="normální_2007_zaostreno_upravy" xfId="28"/>
    <cellStyle name="normální_kapitola2_korekt" xfId="27"/>
    <cellStyle name="normální_List1" xfId="21"/>
    <cellStyle name="normální_List1_1" xfId="22"/>
    <cellStyle name="normální_List1_1 2" xfId="33"/>
    <cellStyle name="normální_Sňatky podle rod. stavu" xfId="23"/>
    <cellStyle name="normální_VV a potraty" xfId="26"/>
    <cellStyle name="Pevný" xfId="14"/>
    <cellStyle name="Procenta" xfId="19" builtinId="5"/>
    <cellStyle name="Procenta 2" xfId="30"/>
    <cellStyle name="row" xfId="15"/>
    <cellStyle name="title1" xfId="16"/>
    <cellStyle name="Záhlaví 1" xfId="17"/>
    <cellStyle name="Záhlaví 2" xfId="18"/>
  </cellStyles>
  <dxfs count="1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92D050"/>
      <color rgb="FFE64C52"/>
      <color rgb="FFBD1B21"/>
      <color rgb="FF0563C1"/>
      <color rgb="FFF2A6A9"/>
      <color rgb="FF996633"/>
      <color rgb="FF9A5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29051430554635E-2"/>
          <c:y val="5.6692157540782578E-2"/>
          <c:w val="0.90255013991019717"/>
          <c:h val="0.7867250822655790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'1-4+g1'!$A$7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graf!$C$6:$V$6</c:f>
              <c:strCache>
                <c:ptCount val="20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 </c:v>
                </c:pt>
                <c:pt idx="18">
                  <c:v>90–94</c:v>
                </c:pt>
                <c:pt idx="19">
                  <c:v>95+</c:v>
                </c:pt>
              </c:strCache>
            </c:strRef>
          </c:cat>
          <c:val>
            <c:numRef>
              <c:f>graf!$C$15:$V$15</c:f>
              <c:numCache>
                <c:formatCode>#\ ##0.0</c:formatCode>
                <c:ptCount val="20"/>
                <c:pt idx="0">
                  <c:v>48.761679622455937</c:v>
                </c:pt>
                <c:pt idx="1">
                  <c:v>48.62162518760411</c:v>
                </c:pt>
                <c:pt idx="2">
                  <c:v>48.621189170596836</c:v>
                </c:pt>
                <c:pt idx="3">
                  <c:v>48.691495752166823</c:v>
                </c:pt>
                <c:pt idx="4">
                  <c:v>48.628847312679454</c:v>
                </c:pt>
                <c:pt idx="5">
                  <c:v>48.234685785322363</c:v>
                </c:pt>
                <c:pt idx="6">
                  <c:v>48.525523602555147</c:v>
                </c:pt>
                <c:pt idx="7">
                  <c:v>48.630266432078045</c:v>
                </c:pt>
                <c:pt idx="8">
                  <c:v>48.700652014776729</c:v>
                </c:pt>
                <c:pt idx="9">
                  <c:v>49.138558393296215</c:v>
                </c:pt>
                <c:pt idx="10">
                  <c:v>50.011672081422063</c:v>
                </c:pt>
                <c:pt idx="11">
                  <c:v>51.26368578666677</c:v>
                </c:pt>
                <c:pt idx="12">
                  <c:v>52.586876739215185</c:v>
                </c:pt>
                <c:pt idx="13">
                  <c:v>54.774324422227053</c:v>
                </c:pt>
                <c:pt idx="14">
                  <c:v>57.400599749366258</c:v>
                </c:pt>
                <c:pt idx="15">
                  <c:v>60.966853561479027</c:v>
                </c:pt>
                <c:pt idx="16">
                  <c:v>65.563056654854591</c:v>
                </c:pt>
                <c:pt idx="17">
                  <c:v>71.359474440566615</c:v>
                </c:pt>
                <c:pt idx="18">
                  <c:v>75.06954102920723</c:v>
                </c:pt>
                <c:pt idx="19">
                  <c:v>78.452156236387395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52-4660-A2AA-802B0F8A488E}"/>
            </c:ext>
          </c:extLst>
        </c:ser>
        <c:ser>
          <c:idx val="1"/>
          <c:order val="2"/>
          <c:tx>
            <c:strRef>
              <c:f>'1-4+g1'!$A$31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graf!$C$6:$V$6</c:f>
              <c:strCache>
                <c:ptCount val="20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 </c:v>
                </c:pt>
                <c:pt idx="18">
                  <c:v>90–94</c:v>
                </c:pt>
                <c:pt idx="19">
                  <c:v>95+</c:v>
                </c:pt>
              </c:strCache>
            </c:strRef>
          </c:cat>
          <c:val>
            <c:numRef>
              <c:f>graf!$C$39:$V$39</c:f>
              <c:numCache>
                <c:formatCode>#\ ##0.0</c:formatCode>
                <c:ptCount val="20"/>
                <c:pt idx="0">
                  <c:v>48.840892728581714</c:v>
                </c:pt>
                <c:pt idx="1">
                  <c:v>48.75110614356845</c:v>
                </c:pt>
                <c:pt idx="2">
                  <c:v>48.894584007973165</c:v>
                </c:pt>
                <c:pt idx="3">
                  <c:v>48.690920783417674</c:v>
                </c:pt>
                <c:pt idx="4">
                  <c:v>49.37784395803714</c:v>
                </c:pt>
                <c:pt idx="5">
                  <c:v>48.937886292903173</c:v>
                </c:pt>
                <c:pt idx="6">
                  <c:v>48.813874019791811</c:v>
                </c:pt>
                <c:pt idx="7">
                  <c:v>48.935462363526447</c:v>
                </c:pt>
                <c:pt idx="8">
                  <c:v>48.929419940258541</c:v>
                </c:pt>
                <c:pt idx="9">
                  <c:v>49.103643632501871</c:v>
                </c:pt>
                <c:pt idx="10">
                  <c:v>49.417757288333398</c:v>
                </c:pt>
                <c:pt idx="11">
                  <c:v>49.939396405640061</c:v>
                </c:pt>
                <c:pt idx="12">
                  <c:v>50.982672345224067</c:v>
                </c:pt>
                <c:pt idx="13">
                  <c:v>53.206652650019215</c:v>
                </c:pt>
                <c:pt idx="14">
                  <c:v>55.846365957724529</c:v>
                </c:pt>
                <c:pt idx="15">
                  <c:v>59.149682733117615</c:v>
                </c:pt>
                <c:pt idx="16">
                  <c:v>62.91508494500475</c:v>
                </c:pt>
                <c:pt idx="17">
                  <c:v>68.057146707999195</c:v>
                </c:pt>
                <c:pt idx="18">
                  <c:v>72.850629017194962</c:v>
                </c:pt>
                <c:pt idx="19">
                  <c:v>79.975739479331892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52-4660-A2AA-802B0F8A4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1661237248"/>
        <c:axId val="1661231008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'1-4+g1'!#REF!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2A6A9"/>
                  </a:solidFill>
                  <a:ln w="3175">
                    <a:solidFill>
                      <a:schemeClr val="tx1"/>
                    </a:solidFill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graf!$C$6:$V$6</c15:sqref>
                        </c15:formulaRef>
                      </c:ext>
                    </c:extLst>
                    <c:strCache>
                      <c:ptCount val="20"/>
                      <c:pt idx="0">
                        <c:v>0–4</c:v>
                      </c:pt>
                      <c:pt idx="1">
                        <c:v>5–9</c:v>
                      </c:pt>
                      <c:pt idx="2">
                        <c:v>10–14</c:v>
                      </c:pt>
                      <c:pt idx="3">
                        <c:v>15–19</c:v>
                      </c:pt>
                      <c:pt idx="4">
                        <c:v>20–24</c:v>
                      </c:pt>
                      <c:pt idx="5">
                        <c:v>25–29</c:v>
                      </c:pt>
                      <c:pt idx="6">
                        <c:v>30–34</c:v>
                      </c:pt>
                      <c:pt idx="7">
                        <c:v>35–39</c:v>
                      </c:pt>
                      <c:pt idx="8">
                        <c:v>40–44</c:v>
                      </c:pt>
                      <c:pt idx="9">
                        <c:v>45–49</c:v>
                      </c:pt>
                      <c:pt idx="10">
                        <c:v>50–54</c:v>
                      </c:pt>
                      <c:pt idx="11">
                        <c:v>55–59</c:v>
                      </c:pt>
                      <c:pt idx="12">
                        <c:v>60–64</c:v>
                      </c:pt>
                      <c:pt idx="13">
                        <c:v>65–69</c:v>
                      </c:pt>
                      <c:pt idx="14">
                        <c:v>70–74</c:v>
                      </c:pt>
                      <c:pt idx="15">
                        <c:v>75–79</c:v>
                      </c:pt>
                      <c:pt idx="16">
                        <c:v>80–84</c:v>
                      </c:pt>
                      <c:pt idx="17">
                        <c:v>85–89 </c:v>
                      </c:pt>
                      <c:pt idx="18">
                        <c:v>90–94</c:v>
                      </c:pt>
                      <c:pt idx="19">
                        <c:v>95+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graf!$C$9:$V$9</c15:sqref>
                        </c15:formulaRef>
                      </c:ext>
                    </c:extLst>
                    <c:numCache>
                      <c:formatCode>#\ ##0.0</c:formatCode>
                      <c:ptCount val="20"/>
                      <c:pt idx="0">
                        <c:v>48.587703668815735</c:v>
                      </c:pt>
                      <c:pt idx="1">
                        <c:v>48.64515338711653</c:v>
                      </c:pt>
                      <c:pt idx="2">
                        <c:v>48.825452724122158</c:v>
                      </c:pt>
                      <c:pt idx="3">
                        <c:v>48.876135259470082</c:v>
                      </c:pt>
                      <c:pt idx="4">
                        <c:v>48.941877759375423</c:v>
                      </c:pt>
                      <c:pt idx="5">
                        <c:v>49.002307822723232</c:v>
                      </c:pt>
                      <c:pt idx="6">
                        <c:v>48.935520296485031</c:v>
                      </c:pt>
                      <c:pt idx="7">
                        <c:v>49.061071644914364</c:v>
                      </c:pt>
                      <c:pt idx="8">
                        <c:v>49.532825539262035</c:v>
                      </c:pt>
                      <c:pt idx="9">
                        <c:v>50.160256814064297</c:v>
                      </c:pt>
                      <c:pt idx="10">
                        <c:v>50.731725904547446</c:v>
                      </c:pt>
                      <c:pt idx="11">
                        <c:v>51.954114832460633</c:v>
                      </c:pt>
                      <c:pt idx="12">
                        <c:v>53.653412844969253</c:v>
                      </c:pt>
                      <c:pt idx="13">
                        <c:v>56.134274555555052</c:v>
                      </c:pt>
                      <c:pt idx="14">
                        <c:v>59.665934259742357</c:v>
                      </c:pt>
                      <c:pt idx="15">
                        <c:v>64.448028552943441</c:v>
                      </c:pt>
                      <c:pt idx="16">
                        <c:v>67.739069835118968</c:v>
                      </c:pt>
                      <c:pt idx="17">
                        <c:v>71.615822918376438</c:v>
                      </c:pt>
                      <c:pt idx="18">
                        <c:v>75.015433780005083</c:v>
                      </c:pt>
                      <c:pt idx="19">
                        <c:v>76.042158250747207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414-410D-A6EB-9B419EF7C918}"/>
                  </c:ext>
                </c:extLst>
              </c15:ser>
            </c15:filteredBarSeries>
          </c:ext>
        </c:extLst>
      </c:barChart>
      <c:catAx>
        <c:axId val="166123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661231008"/>
        <c:crosses val="autoZero"/>
        <c:auto val="1"/>
        <c:lblAlgn val="ctr"/>
        <c:lblOffset val="100"/>
        <c:noMultiLvlLbl val="0"/>
      </c:catAx>
      <c:valAx>
        <c:axId val="1661231008"/>
        <c:scaling>
          <c:orientation val="minMax"/>
          <c:max val="85"/>
          <c:min val="4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b="0"/>
                  <a:t>%</a:t>
                </a:r>
              </a:p>
            </c:rich>
          </c:tx>
          <c:layout>
            <c:manualLayout>
              <c:xMode val="edge"/>
              <c:yMode val="edge"/>
              <c:x val="8.5454111624476692E-3"/>
              <c:y val="0.41287131858144477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1661237248"/>
        <c:crosses val="autoZero"/>
        <c:crossBetween val="between"/>
        <c:majorUnit val="5"/>
      </c:valAx>
      <c:spPr>
        <a:ln w="3175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3746946920891085"/>
          <c:y val="6.6101855130451082E-2"/>
          <c:w val="0.20502340513220971"/>
          <c:h val="7.304106421867651E-2"/>
        </c:manualLayout>
      </c:layout>
      <c:overlay val="0"/>
      <c:spPr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515819377602511E-2"/>
          <c:y val="5.2568697729988054E-2"/>
          <c:w val="0.8913216325718758"/>
          <c:h val="0.75098091233219499"/>
        </c:manualLayout>
      </c:layout>
      <c:lineChart>
        <c:grouping val="standard"/>
        <c:varyColors val="0"/>
        <c:ser>
          <c:idx val="0"/>
          <c:order val="0"/>
          <c:tx>
            <c:strRef>
              <c:f>graf!$B$46:$B$47</c:f>
              <c:strCache>
                <c:ptCount val="2"/>
                <c:pt idx="0">
                  <c:v>celkem</c:v>
                </c:pt>
                <c:pt idx="1">
                  <c:v>Total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graf!$A$48:$A$70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graf!$B$48:$B$70</c:f>
              <c:numCache>
                <c:formatCode>0.0</c:formatCode>
                <c:ptCount val="23"/>
                <c:pt idx="0">
                  <c:v>73.090563647878398</c:v>
                </c:pt>
                <c:pt idx="1">
                  <c:v>72.192999977805897</c:v>
                </c:pt>
                <c:pt idx="2">
                  <c:v>71.193105182543491</c:v>
                </c:pt>
                <c:pt idx="3">
                  <c:v>69.255862329803335</c:v>
                </c:pt>
                <c:pt idx="4">
                  <c:v>66.726357564611362</c:v>
                </c:pt>
                <c:pt idx="5">
                  <c:v>66.094495664992621</c:v>
                </c:pt>
                <c:pt idx="6">
                  <c:v>63.445031156935862</c:v>
                </c:pt>
                <c:pt idx="7">
                  <c:v>62.11110296453797</c:v>
                </c:pt>
                <c:pt idx="8">
                  <c:v>62.153163152053267</c:v>
                </c:pt>
                <c:pt idx="9">
                  <c:v>60.78760363205685</c:v>
                </c:pt>
                <c:pt idx="10">
                  <c:v>61.105594174114529</c:v>
                </c:pt>
                <c:pt idx="11">
                  <c:v>61.895327295183201</c:v>
                </c:pt>
                <c:pt idx="12">
                  <c:v>61.039408475339883</c:v>
                </c:pt>
                <c:pt idx="13">
                  <c:v>60.270119669912702</c:v>
                </c:pt>
                <c:pt idx="14">
                  <c:v>59.240718692499186</c:v>
                </c:pt>
                <c:pt idx="15">
                  <c:v>57.053773664047426</c:v>
                </c:pt>
                <c:pt idx="16">
                  <c:v>56.807995323070074</c:v>
                </c:pt>
                <c:pt idx="17">
                  <c:v>55.452416314406491</c:v>
                </c:pt>
                <c:pt idx="18">
                  <c:v>55.529254673464436</c:v>
                </c:pt>
                <c:pt idx="19">
                  <c:v>55.844891027455425</c:v>
                </c:pt>
                <c:pt idx="20">
                  <c:v>55.60458377239199</c:v>
                </c:pt>
                <c:pt idx="21">
                  <c:v>55.409707071068347</c:v>
                </c:pt>
                <c:pt idx="22">
                  <c:v>59.562287122255228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0A-4411-AECD-A397D790E902}"/>
            </c:ext>
          </c:extLst>
        </c:ser>
        <c:ser>
          <c:idx val="1"/>
          <c:order val="1"/>
          <c:tx>
            <c:strRef>
              <c:f>graf!$C$46:$C$47</c:f>
              <c:strCache>
                <c:ptCount val="2"/>
                <c:pt idx="0">
                  <c:v>svobodná</c:v>
                </c:pt>
                <c:pt idx="1">
                  <c:v>Single</c:v>
                </c:pt>
              </c:strCache>
            </c:strRef>
          </c:tx>
          <c:spPr>
            <a:ln w="22225" cap="rnd">
              <a:solidFill>
                <a:srgbClr val="CC00CC"/>
              </a:solidFill>
              <a:round/>
            </a:ln>
            <a:effectLst/>
          </c:spPr>
          <c:marker>
            <c:symbol val="none"/>
          </c:marker>
          <c:cat>
            <c:numRef>
              <c:f>graf!$A$48:$A$70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graf!$C$48:$C$70</c:f>
              <c:numCache>
                <c:formatCode>0.0</c:formatCode>
                <c:ptCount val="23"/>
                <c:pt idx="0">
                  <c:v>76.654624769954324</c:v>
                </c:pt>
                <c:pt idx="1">
                  <c:v>75.643754720867946</c:v>
                </c:pt>
                <c:pt idx="2">
                  <c:v>75.4883212675864</c:v>
                </c:pt>
                <c:pt idx="3">
                  <c:v>74.014459146091937</c:v>
                </c:pt>
                <c:pt idx="4">
                  <c:v>71.483739837398375</c:v>
                </c:pt>
                <c:pt idx="5">
                  <c:v>71.24882880471155</c:v>
                </c:pt>
                <c:pt idx="6">
                  <c:v>70.015261097471964</c:v>
                </c:pt>
                <c:pt idx="7">
                  <c:v>68.75546124079392</c:v>
                </c:pt>
                <c:pt idx="8">
                  <c:v>68.621283162205472</c:v>
                </c:pt>
                <c:pt idx="9">
                  <c:v>67.001545595054097</c:v>
                </c:pt>
                <c:pt idx="10">
                  <c:v>67.538608883036034</c:v>
                </c:pt>
                <c:pt idx="11">
                  <c:v>67.710927094794144</c:v>
                </c:pt>
                <c:pt idx="12">
                  <c:v>66.574569734645721</c:v>
                </c:pt>
                <c:pt idx="13">
                  <c:v>65.83379501385042</c:v>
                </c:pt>
                <c:pt idx="14">
                  <c:v>64.470248347130394</c:v>
                </c:pt>
                <c:pt idx="15">
                  <c:v>61.993053999551876</c:v>
                </c:pt>
                <c:pt idx="16">
                  <c:v>62.397256545642591</c:v>
                </c:pt>
                <c:pt idx="17">
                  <c:v>61.134967657770289</c:v>
                </c:pt>
                <c:pt idx="18">
                  <c:v>61.118729288081362</c:v>
                </c:pt>
                <c:pt idx="19">
                  <c:v>61.884494886800255</c:v>
                </c:pt>
                <c:pt idx="20">
                  <c:v>60.991957104557635</c:v>
                </c:pt>
                <c:pt idx="21">
                  <c:v>61.419793437050593</c:v>
                </c:pt>
                <c:pt idx="22">
                  <c:v>64.752727029378306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0A-4411-AECD-A397D790E902}"/>
            </c:ext>
          </c:extLst>
        </c:ser>
        <c:ser>
          <c:idx val="2"/>
          <c:order val="2"/>
          <c:tx>
            <c:strRef>
              <c:f>graf!$D$46:$D$47</c:f>
              <c:strCache>
                <c:ptCount val="2"/>
                <c:pt idx="0">
                  <c:v>vdaná</c:v>
                </c:pt>
                <c:pt idx="1">
                  <c:v>Married</c:v>
                </c:pt>
              </c:strCache>
            </c:strRef>
          </c:tx>
          <c:spPr>
            <a:ln w="22225" cap="rnd">
              <a:solidFill>
                <a:srgbClr val="E46D00"/>
              </a:solidFill>
              <a:round/>
            </a:ln>
            <a:effectLst/>
          </c:spPr>
          <c:marker>
            <c:symbol val="none"/>
          </c:marker>
          <c:cat>
            <c:numRef>
              <c:f>graf!$A$48:$A$70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graf!$D$48:$D$70</c:f>
              <c:numCache>
                <c:formatCode>0.0</c:formatCode>
                <c:ptCount val="23"/>
                <c:pt idx="0">
                  <c:v>69.708383054892593</c:v>
                </c:pt>
                <c:pt idx="1">
                  <c:v>68.728935965334614</c:v>
                </c:pt>
                <c:pt idx="2">
                  <c:v>67.145176450482779</c:v>
                </c:pt>
                <c:pt idx="3">
                  <c:v>64.786578509422938</c:v>
                </c:pt>
                <c:pt idx="4">
                  <c:v>62.057617094343222</c:v>
                </c:pt>
                <c:pt idx="5">
                  <c:v>60.880908532842234</c:v>
                </c:pt>
                <c:pt idx="6">
                  <c:v>57.002736048732636</c:v>
                </c:pt>
                <c:pt idx="7">
                  <c:v>55.157504632489193</c:v>
                </c:pt>
                <c:pt idx="8">
                  <c:v>55.322048110686019</c:v>
                </c:pt>
                <c:pt idx="9">
                  <c:v>53.959665518937527</c:v>
                </c:pt>
                <c:pt idx="10">
                  <c:v>53.814982053953919</c:v>
                </c:pt>
                <c:pt idx="11">
                  <c:v>55.013152260353579</c:v>
                </c:pt>
                <c:pt idx="12">
                  <c:v>54.47281231728708</c:v>
                </c:pt>
                <c:pt idx="13">
                  <c:v>52.866371982318938</c:v>
                </c:pt>
                <c:pt idx="14">
                  <c:v>52.476431687069095</c:v>
                </c:pt>
                <c:pt idx="15">
                  <c:v>50.022441651705563</c:v>
                </c:pt>
                <c:pt idx="16">
                  <c:v>48.828897338403046</c:v>
                </c:pt>
                <c:pt idx="17">
                  <c:v>47.184621545855023</c:v>
                </c:pt>
                <c:pt idx="18">
                  <c:v>46.760084925690023</c:v>
                </c:pt>
                <c:pt idx="19">
                  <c:v>46.749253206817784</c:v>
                </c:pt>
                <c:pt idx="20">
                  <c:v>46.899372265550696</c:v>
                </c:pt>
                <c:pt idx="21">
                  <c:v>46.464646464646464</c:v>
                </c:pt>
                <c:pt idx="22">
                  <c:v>51.439114391143917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0A-4411-AECD-A397D790E902}"/>
            </c:ext>
          </c:extLst>
        </c:ser>
        <c:ser>
          <c:idx val="3"/>
          <c:order val="3"/>
          <c:tx>
            <c:strRef>
              <c:f>graf!$E$46:$E$47</c:f>
              <c:strCache>
                <c:ptCount val="2"/>
                <c:pt idx="0">
                  <c:v>rozvedená či ovdovělá</c:v>
                </c:pt>
                <c:pt idx="1">
                  <c:v>Divorced or widowed</c:v>
                </c:pt>
              </c:strCache>
            </c:strRef>
          </c:tx>
          <c:spPr>
            <a:ln w="22225" cap="rnd">
              <a:solidFill>
                <a:srgbClr val="009900"/>
              </a:solidFill>
              <a:round/>
            </a:ln>
            <a:effectLst/>
          </c:spPr>
          <c:marker>
            <c:symbol val="none"/>
          </c:marker>
          <c:cat>
            <c:numRef>
              <c:f>graf!$A$48:$A$70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graf!$E$48:$E$70</c:f>
              <c:numCache>
                <c:formatCode>0.0</c:formatCode>
                <c:ptCount val="23"/>
                <c:pt idx="0">
                  <c:v>80.317180616740089</c:v>
                </c:pt>
                <c:pt idx="1">
                  <c:v>79.67754030746157</c:v>
                </c:pt>
                <c:pt idx="2">
                  <c:v>78.234854151084519</c:v>
                </c:pt>
                <c:pt idx="3">
                  <c:v>75.908558030480648</c:v>
                </c:pt>
                <c:pt idx="4">
                  <c:v>73.021722265321955</c:v>
                </c:pt>
                <c:pt idx="5">
                  <c:v>71.951458211000201</c:v>
                </c:pt>
                <c:pt idx="6">
                  <c:v>70.047732696897384</c:v>
                </c:pt>
                <c:pt idx="7">
                  <c:v>69.74400322515622</c:v>
                </c:pt>
                <c:pt idx="8">
                  <c:v>68.507949449653481</c:v>
                </c:pt>
                <c:pt idx="9">
                  <c:v>67.502106149957868</c:v>
                </c:pt>
                <c:pt idx="10">
                  <c:v>67.876548576396431</c:v>
                </c:pt>
                <c:pt idx="11">
                  <c:v>68.253255500673546</c:v>
                </c:pt>
                <c:pt idx="12">
                  <c:v>66.313763233878731</c:v>
                </c:pt>
                <c:pt idx="13">
                  <c:v>66.593780369290585</c:v>
                </c:pt>
                <c:pt idx="14">
                  <c:v>64.497341099012402</c:v>
                </c:pt>
                <c:pt idx="15">
                  <c:v>63.228089275993469</c:v>
                </c:pt>
                <c:pt idx="16">
                  <c:v>60.016764459346184</c:v>
                </c:pt>
                <c:pt idx="17">
                  <c:v>57.989450822215325</c:v>
                </c:pt>
                <c:pt idx="18">
                  <c:v>60.496939142960024</c:v>
                </c:pt>
                <c:pt idx="19">
                  <c:v>57.984189723320156</c:v>
                </c:pt>
                <c:pt idx="20">
                  <c:v>59.563318777292572</c:v>
                </c:pt>
                <c:pt idx="21">
                  <c:v>58.192705498094725</c:v>
                </c:pt>
                <c:pt idx="22">
                  <c:v>61.455201443175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0A-4411-AECD-A397D790E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2423016"/>
        <c:axId val="1519878967"/>
      </c:lineChart>
      <c:catAx>
        <c:axId val="1422423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519878967"/>
        <c:crosses val="autoZero"/>
        <c:auto val="1"/>
        <c:lblAlgn val="ctr"/>
        <c:lblOffset val="100"/>
        <c:tickLblSkip val="3"/>
        <c:noMultiLvlLbl val="0"/>
      </c:catAx>
      <c:valAx>
        <c:axId val="1519878967"/>
        <c:scaling>
          <c:orientation val="minMax"/>
          <c:min val="4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6.5897858319604614E-3"/>
              <c:y val="0.396720947515969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422423016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ayout>
        <c:manualLayout>
          <c:xMode val="edge"/>
          <c:yMode val="edge"/>
          <c:x val="5.0000043240064511E-2"/>
          <c:y val="0.90641710190266622"/>
          <c:w val="0.92855565212503299"/>
          <c:h val="6.6646871161306853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92572699935692E-2"/>
          <c:y val="7.331378299120242E-2"/>
          <c:w val="0.87733604491491546"/>
          <c:h val="0.63527848009824472"/>
        </c:manualLayout>
      </c:layout>
      <c:lineChart>
        <c:grouping val="standard"/>
        <c:varyColors val="0"/>
        <c:ser>
          <c:idx val="1"/>
          <c:order val="0"/>
          <c:tx>
            <c:strRef>
              <c:f>graf!$B$74</c:f>
              <c:strCache>
                <c:ptCount val="1"/>
                <c:pt idx="0">
                  <c:v>samovolné potraty
Spontaneous abortions</c:v>
                </c:pt>
              </c:strCache>
            </c:strRef>
          </c:tx>
          <c:spPr>
            <a:ln w="22225">
              <a:solidFill>
                <a:srgbClr val="9A57CD"/>
              </a:solidFill>
              <a:prstDash val="solid"/>
            </a:ln>
          </c:spPr>
          <c:marker>
            <c:symbol val="none"/>
          </c:marker>
          <c:cat>
            <c:numRef>
              <c:f>graf!$A$75:$A$115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graf!$B$75:$B$115</c:f>
              <c:numCache>
                <c:formatCode>0.0</c:formatCode>
                <c:ptCount val="41"/>
                <c:pt idx="0">
                  <c:v>17.561</c:v>
                </c:pt>
                <c:pt idx="1">
                  <c:v>17.774000000000001</c:v>
                </c:pt>
                <c:pt idx="2">
                  <c:v>16.989999999999998</c:v>
                </c:pt>
                <c:pt idx="3">
                  <c:v>16.989000000000001</c:v>
                </c:pt>
                <c:pt idx="4">
                  <c:v>17.07</c:v>
                </c:pt>
                <c:pt idx="5">
                  <c:v>16.280999999999999</c:v>
                </c:pt>
                <c:pt idx="6">
                  <c:v>15.872999999999999</c:v>
                </c:pt>
                <c:pt idx="7">
                  <c:v>15.081</c:v>
                </c:pt>
                <c:pt idx="8">
                  <c:v>15.282</c:v>
                </c:pt>
                <c:pt idx="9">
                  <c:v>14.689</c:v>
                </c:pt>
                <c:pt idx="10">
                  <c:v>14.656000000000001</c:v>
                </c:pt>
                <c:pt idx="11">
                  <c:v>13.891999999999999</c:v>
                </c:pt>
                <c:pt idx="12">
                  <c:v>13.324</c:v>
                </c:pt>
                <c:pt idx="13">
                  <c:v>13.076000000000001</c:v>
                </c:pt>
                <c:pt idx="14">
                  <c:v>10.958</c:v>
                </c:pt>
                <c:pt idx="15">
                  <c:v>10.397</c:v>
                </c:pt>
                <c:pt idx="16">
                  <c:v>10.129</c:v>
                </c:pt>
                <c:pt idx="17">
                  <c:v>10.188000000000001</c:v>
                </c:pt>
                <c:pt idx="18">
                  <c:v>10.843999999999999</c:v>
                </c:pt>
                <c:pt idx="19">
                  <c:v>10.824</c:v>
                </c:pt>
                <c:pt idx="20">
                  <c:v>10.972</c:v>
                </c:pt>
                <c:pt idx="21">
                  <c:v>10.769</c:v>
                </c:pt>
                <c:pt idx="22">
                  <c:v>10.853</c:v>
                </c:pt>
                <c:pt idx="23">
                  <c:v>11.234999999999999</c:v>
                </c:pt>
                <c:pt idx="24">
                  <c:v>12.401999999999999</c:v>
                </c:pt>
                <c:pt idx="25">
                  <c:v>12.244999999999999</c:v>
                </c:pt>
                <c:pt idx="26">
                  <c:v>13.326000000000001</c:v>
                </c:pt>
                <c:pt idx="27">
                  <c:v>14.102</c:v>
                </c:pt>
                <c:pt idx="28">
                  <c:v>14.273</c:v>
                </c:pt>
                <c:pt idx="29">
                  <c:v>14.629</c:v>
                </c:pt>
                <c:pt idx="30">
                  <c:v>13.981</c:v>
                </c:pt>
                <c:pt idx="31">
                  <c:v>13.637</c:v>
                </c:pt>
                <c:pt idx="32">
                  <c:v>13.516</c:v>
                </c:pt>
                <c:pt idx="33">
                  <c:v>13.708</c:v>
                </c:pt>
                <c:pt idx="34">
                  <c:v>14.082000000000001</c:v>
                </c:pt>
                <c:pt idx="35">
                  <c:v>14.082000000000001</c:v>
                </c:pt>
                <c:pt idx="36">
                  <c:v>14.212</c:v>
                </c:pt>
                <c:pt idx="37">
                  <c:v>14.19</c:v>
                </c:pt>
                <c:pt idx="38">
                  <c:v>13.327999999999999</c:v>
                </c:pt>
                <c:pt idx="39">
                  <c:v>12.72</c:v>
                </c:pt>
                <c:pt idx="40">
                  <c:v>12.117000000000001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0C-44A9-B36C-B9A8C4F6712A}"/>
            </c:ext>
          </c:extLst>
        </c:ser>
        <c:ser>
          <c:idx val="2"/>
          <c:order val="1"/>
          <c:tx>
            <c:strRef>
              <c:f>graf!$C$74</c:f>
              <c:strCache>
                <c:ptCount val="1"/>
                <c:pt idx="0">
                  <c:v>umělá přerušení těhotenství 
Induced abortions</c:v>
                </c:pt>
              </c:strCache>
            </c:strRef>
          </c:tx>
          <c:spPr>
            <a:ln w="22225">
              <a:solidFill>
                <a:srgbClr val="996633"/>
              </a:solidFill>
              <a:prstDash val="solid"/>
            </a:ln>
          </c:spPr>
          <c:marker>
            <c:symbol val="none"/>
          </c:marker>
          <c:cat>
            <c:numRef>
              <c:f>graf!$A$75:$A$115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graf!$C$75:$C$115</c:f>
              <c:numCache>
                <c:formatCode>0.0</c:formatCode>
                <c:ptCount val="41"/>
                <c:pt idx="0">
                  <c:v>68.930000000000007</c:v>
                </c:pt>
                <c:pt idx="1">
                  <c:v>71.573999999999998</c:v>
                </c:pt>
                <c:pt idx="2">
                  <c:v>74.531000000000006</c:v>
                </c:pt>
                <c:pt idx="3">
                  <c:v>75.037000000000006</c:v>
                </c:pt>
                <c:pt idx="4">
                  <c:v>79.534000000000006</c:v>
                </c:pt>
                <c:pt idx="5">
                  <c:v>83.042000000000002</c:v>
                </c:pt>
                <c:pt idx="6">
                  <c:v>83.563999999999993</c:v>
                </c:pt>
                <c:pt idx="7">
                  <c:v>107.717</c:v>
                </c:pt>
                <c:pt idx="8">
                  <c:v>110.03100000000001</c:v>
                </c:pt>
                <c:pt idx="9">
                  <c:v>107.40300000000001</c:v>
                </c:pt>
                <c:pt idx="10">
                  <c:v>107.131</c:v>
                </c:pt>
                <c:pt idx="11">
                  <c:v>103.124</c:v>
                </c:pt>
                <c:pt idx="12">
                  <c:v>93.435000000000002</c:v>
                </c:pt>
                <c:pt idx="13">
                  <c:v>69.397999999999996</c:v>
                </c:pt>
                <c:pt idx="14">
                  <c:v>53.673999999999999</c:v>
                </c:pt>
                <c:pt idx="15">
                  <c:v>48.286000000000001</c:v>
                </c:pt>
                <c:pt idx="16">
                  <c:v>46.506</c:v>
                </c:pt>
                <c:pt idx="17">
                  <c:v>43.261000000000003</c:v>
                </c:pt>
                <c:pt idx="18">
                  <c:v>40.935000000000002</c:v>
                </c:pt>
                <c:pt idx="19">
                  <c:v>37.156999999999996</c:v>
                </c:pt>
                <c:pt idx="20">
                  <c:v>32.53</c:v>
                </c:pt>
                <c:pt idx="21">
                  <c:v>30.358000000000001</c:v>
                </c:pt>
                <c:pt idx="22">
                  <c:v>28.85</c:v>
                </c:pt>
                <c:pt idx="23">
                  <c:v>27.122</c:v>
                </c:pt>
                <c:pt idx="24">
                  <c:v>27.574000000000002</c:v>
                </c:pt>
                <c:pt idx="25">
                  <c:v>26.452999999999999</c:v>
                </c:pt>
                <c:pt idx="26">
                  <c:v>25.352</c:v>
                </c:pt>
                <c:pt idx="27">
                  <c:v>25.414000000000001</c:v>
                </c:pt>
                <c:pt idx="28">
                  <c:v>25.76</c:v>
                </c:pt>
                <c:pt idx="29">
                  <c:v>24.635999999999999</c:v>
                </c:pt>
                <c:pt idx="30">
                  <c:v>23.998000000000001</c:v>
                </c:pt>
                <c:pt idx="31">
                  <c:v>24.055</c:v>
                </c:pt>
                <c:pt idx="32">
                  <c:v>23.032</c:v>
                </c:pt>
                <c:pt idx="33">
                  <c:v>22.713999999999999</c:v>
                </c:pt>
                <c:pt idx="34">
                  <c:v>20.402999999999999</c:v>
                </c:pt>
                <c:pt idx="35">
                  <c:v>20.402999999999999</c:v>
                </c:pt>
                <c:pt idx="36">
                  <c:v>20.405999999999999</c:v>
                </c:pt>
                <c:pt idx="37">
                  <c:v>19.414999999999999</c:v>
                </c:pt>
                <c:pt idx="38">
                  <c:v>18.297999999999998</c:v>
                </c:pt>
                <c:pt idx="39">
                  <c:v>17.757000000000001</c:v>
                </c:pt>
                <c:pt idx="40">
                  <c:v>16.885999999999999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0C-44A9-B36C-B9A8C4F6712A}"/>
            </c:ext>
          </c:extLst>
        </c:ser>
        <c:ser>
          <c:idx val="3"/>
          <c:order val="2"/>
          <c:tx>
            <c:strRef>
              <c:f>graf!$D$74</c:f>
              <c:strCache>
                <c:ptCount val="1"/>
                <c:pt idx="0">
                  <c:v>živě narození 
Live births</c:v>
                </c:pt>
              </c:strCache>
            </c:strRef>
          </c:tx>
          <c:spPr>
            <a:ln w="22225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numRef>
              <c:f>graf!$A$75:$A$115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graf!$D$75:$D$115</c:f>
              <c:numCache>
                <c:formatCode>0.0</c:formatCode>
                <c:ptCount val="41"/>
                <c:pt idx="0">
                  <c:v>153.80099999999999</c:v>
                </c:pt>
                <c:pt idx="1">
                  <c:v>144.43799999999999</c:v>
                </c:pt>
                <c:pt idx="2">
                  <c:v>141.738</c:v>
                </c:pt>
                <c:pt idx="3">
                  <c:v>137.43100000000001</c:v>
                </c:pt>
                <c:pt idx="4">
                  <c:v>136.941</c:v>
                </c:pt>
                <c:pt idx="5">
                  <c:v>135.881</c:v>
                </c:pt>
                <c:pt idx="6">
                  <c:v>133.35599999999999</c:v>
                </c:pt>
                <c:pt idx="7">
                  <c:v>130.92099999999999</c:v>
                </c:pt>
                <c:pt idx="8">
                  <c:v>132.667</c:v>
                </c:pt>
                <c:pt idx="9">
                  <c:v>128.35599999999999</c:v>
                </c:pt>
                <c:pt idx="10">
                  <c:v>130.56399999999999</c:v>
                </c:pt>
                <c:pt idx="11">
                  <c:v>129.35400000000001</c:v>
                </c:pt>
                <c:pt idx="12">
                  <c:v>121.705</c:v>
                </c:pt>
                <c:pt idx="13">
                  <c:v>121.02500000000001</c:v>
                </c:pt>
                <c:pt idx="14">
                  <c:v>106.57899999999999</c:v>
                </c:pt>
                <c:pt idx="15">
                  <c:v>96.096999999999994</c:v>
                </c:pt>
                <c:pt idx="16">
                  <c:v>90.445999999999998</c:v>
                </c:pt>
                <c:pt idx="17">
                  <c:v>90.656999999999996</c:v>
                </c:pt>
                <c:pt idx="18">
                  <c:v>90.534999999999997</c:v>
                </c:pt>
                <c:pt idx="19">
                  <c:v>89.471000000000004</c:v>
                </c:pt>
                <c:pt idx="20">
                  <c:v>90.91</c:v>
                </c:pt>
                <c:pt idx="21">
                  <c:v>90.715000000000003</c:v>
                </c:pt>
                <c:pt idx="22">
                  <c:v>92.786000000000001</c:v>
                </c:pt>
                <c:pt idx="23">
                  <c:v>93.685000000000002</c:v>
                </c:pt>
                <c:pt idx="24">
                  <c:v>97.664000000000001</c:v>
                </c:pt>
                <c:pt idx="25">
                  <c:v>102.211</c:v>
                </c:pt>
                <c:pt idx="26">
                  <c:v>105.831</c:v>
                </c:pt>
                <c:pt idx="27">
                  <c:v>114.63200000000001</c:v>
                </c:pt>
                <c:pt idx="28">
                  <c:v>119.57</c:v>
                </c:pt>
                <c:pt idx="29">
                  <c:v>118.348</c:v>
                </c:pt>
                <c:pt idx="30">
                  <c:v>117.15300000000001</c:v>
                </c:pt>
                <c:pt idx="31">
                  <c:v>108.673</c:v>
                </c:pt>
                <c:pt idx="32">
                  <c:v>108.57599999999999</c:v>
                </c:pt>
                <c:pt idx="33">
                  <c:v>106.751</c:v>
                </c:pt>
                <c:pt idx="34">
                  <c:v>109.86</c:v>
                </c:pt>
                <c:pt idx="35">
                  <c:v>110.764</c:v>
                </c:pt>
                <c:pt idx="36">
                  <c:v>112.663</c:v>
                </c:pt>
                <c:pt idx="37">
                  <c:v>114.405</c:v>
                </c:pt>
                <c:pt idx="38">
                  <c:v>114.036</c:v>
                </c:pt>
                <c:pt idx="39">
                  <c:v>112.23099999999999</c:v>
                </c:pt>
                <c:pt idx="40">
                  <c:v>110.2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0C-44A9-B36C-B9A8C4F67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79007296"/>
        <c:axId val="-1779010560"/>
      </c:lineChart>
      <c:catAx>
        <c:axId val="-177900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-177901056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-1779010560"/>
        <c:scaling>
          <c:orientation val="minMax"/>
          <c:max val="16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b="1"/>
                  <a:t>tis.</a:t>
                </a:r>
                <a:r>
                  <a:rPr lang="cs-CZ"/>
                  <a:t>   </a:t>
                </a:r>
                <a:r>
                  <a:rPr lang="cs-CZ" i="1"/>
                  <a:t>Thous. </a:t>
                </a:r>
              </a:p>
            </c:rich>
          </c:tx>
          <c:layout>
            <c:manualLayout>
              <c:xMode val="edge"/>
              <c:yMode val="edge"/>
              <c:x val="1.0139924562409836E-2"/>
              <c:y val="0.247760360230200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&quot;&quot;;\-#,##0&quot;&quot;;0&quot;&quot;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-1779007296"/>
        <c:crosses val="autoZero"/>
        <c:crossBetween val="between"/>
        <c:majorUnit val="20"/>
        <c:minorUnit val="4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075983717774751"/>
          <c:y val="0.8281273327072648"/>
          <c:w val="0.85074626865671665"/>
          <c:h val="0.16307495966673888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Arial CE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68531748101024"/>
          <c:y val="4.719138852582698E-2"/>
          <c:w val="0.87400844761954422"/>
          <c:h val="0.727313420513757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graf!$A$122</c:f>
              <c:strCache>
                <c:ptCount val="1"/>
                <c:pt idx="0">
                  <c:v>hormonální   Hormonal contraception</c:v>
                </c:pt>
              </c:strCache>
            </c:strRef>
          </c:tx>
          <c:spPr>
            <a:solidFill>
              <a:srgbClr val="E46D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graf!$B$121:$Z$121</c:f>
              <c:strCache>
                <c:ptCount val="2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2014*</c:v>
                </c:pt>
                <c:pt idx="19">
                  <c:v>2015*</c:v>
                </c:pt>
                <c:pt idx="20">
                  <c:v>2016*</c:v>
                </c:pt>
                <c:pt idx="21">
                  <c:v>2017*</c:v>
                </c:pt>
                <c:pt idx="22">
                  <c:v>2018*</c:v>
                </c:pt>
                <c:pt idx="23">
                  <c:v>2019*</c:v>
                </c:pt>
                <c:pt idx="24">
                  <c:v>2020*</c:v>
                </c:pt>
              </c:strCache>
            </c:strRef>
          </c:cat>
          <c:val>
            <c:numRef>
              <c:f>graf!$B$122:$Z$122</c:f>
              <c:numCache>
                <c:formatCode>0</c:formatCode>
                <c:ptCount val="25"/>
                <c:pt idx="0">
                  <c:v>582.31399999999996</c:v>
                </c:pt>
                <c:pt idx="1">
                  <c:v>643.44799999999998</c:v>
                </c:pt>
                <c:pt idx="2">
                  <c:v>717.11400000000003</c:v>
                </c:pt>
                <c:pt idx="3">
                  <c:v>781.41700000000003</c:v>
                </c:pt>
                <c:pt idx="4">
                  <c:v>826.04700000000003</c:v>
                </c:pt>
                <c:pt idx="5">
                  <c:v>908.28499999999997</c:v>
                </c:pt>
                <c:pt idx="6">
                  <c:v>970.83600000000001</c:v>
                </c:pt>
                <c:pt idx="7">
                  <c:v>1026.7460000000001</c:v>
                </c:pt>
                <c:pt idx="8">
                  <c:v>1104.0730000000001</c:v>
                </c:pt>
                <c:pt idx="9">
                  <c:v>1125.441</c:v>
                </c:pt>
                <c:pt idx="10">
                  <c:v>1194.9770000000001</c:v>
                </c:pt>
                <c:pt idx="11">
                  <c:v>1217.664</c:v>
                </c:pt>
                <c:pt idx="12">
                  <c:v>1204.8579999999999</c:v>
                </c:pt>
                <c:pt idx="13">
                  <c:v>1187.453</c:v>
                </c:pt>
                <c:pt idx="14">
                  <c:v>1106.491</c:v>
                </c:pt>
                <c:pt idx="15">
                  <c:v>1145.981</c:v>
                </c:pt>
                <c:pt idx="16">
                  <c:v>1110.434</c:v>
                </c:pt>
                <c:pt idx="17">
                  <c:v>1085.027</c:v>
                </c:pt>
                <c:pt idx="18">
                  <c:v>979.96450000000004</c:v>
                </c:pt>
                <c:pt idx="19">
                  <c:v>941.46400000000006</c:v>
                </c:pt>
                <c:pt idx="20">
                  <c:v>878.28800000000001</c:v>
                </c:pt>
                <c:pt idx="21">
                  <c:v>808.06600000000003</c:v>
                </c:pt>
                <c:pt idx="22">
                  <c:v>746.88491399999998</c:v>
                </c:pt>
                <c:pt idx="23">
                  <c:v>705.77391495891959</c:v>
                </c:pt>
                <c:pt idx="24">
                  <c:v>714.9503370000001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CE-4465-AFDA-75E4493DADC0}"/>
            </c:ext>
          </c:extLst>
        </c:ser>
        <c:ser>
          <c:idx val="0"/>
          <c:order val="1"/>
          <c:tx>
            <c:strRef>
              <c:f>graf!$A$123</c:f>
              <c:strCache>
                <c:ptCount val="1"/>
                <c:pt idx="0">
                  <c:v>nitroděložní   Intrauterine device</c:v>
                </c:pt>
              </c:strCache>
            </c:strRef>
          </c:tx>
          <c:spPr>
            <a:solidFill>
              <a:srgbClr val="FFC000"/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graf!$B$121:$Z$121</c:f>
              <c:strCache>
                <c:ptCount val="2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2014*</c:v>
                </c:pt>
                <c:pt idx="19">
                  <c:v>2015*</c:v>
                </c:pt>
                <c:pt idx="20">
                  <c:v>2016*</c:v>
                </c:pt>
                <c:pt idx="21">
                  <c:v>2017*</c:v>
                </c:pt>
                <c:pt idx="22">
                  <c:v>2018*</c:v>
                </c:pt>
                <c:pt idx="23">
                  <c:v>2019*</c:v>
                </c:pt>
                <c:pt idx="24">
                  <c:v>2020*</c:v>
                </c:pt>
              </c:strCache>
            </c:strRef>
          </c:cat>
          <c:val>
            <c:numRef>
              <c:f>graf!$B$123:$Z$123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176.14699999999999</c:v>
                </c:pt>
                <c:pt idx="6">
                  <c:v>168.20599999999999</c:v>
                </c:pt>
                <c:pt idx="7">
                  <c:v>168.57900000000001</c:v>
                </c:pt>
                <c:pt idx="8">
                  <c:v>169.32400000000001</c:v>
                </c:pt>
                <c:pt idx="9">
                  <c:v>159.01599999999999</c:v>
                </c:pt>
                <c:pt idx="10">
                  <c:v>170.608</c:v>
                </c:pt>
                <c:pt idx="11">
                  <c:v>165.53200000000001</c:v>
                </c:pt>
                <c:pt idx="12">
                  <c:v>165.81299999999999</c:v>
                </c:pt>
                <c:pt idx="13">
                  <c:v>170.727</c:v>
                </c:pt>
                <c:pt idx="14">
                  <c:v>160.66</c:v>
                </c:pt>
                <c:pt idx="15">
                  <c:v>170.774</c:v>
                </c:pt>
                <c:pt idx="16">
                  <c:v>171.11500000000001</c:v>
                </c:pt>
                <c:pt idx="17">
                  <c:v>188.119</c:v>
                </c:pt>
                <c:pt idx="18">
                  <c:v>184.096</c:v>
                </c:pt>
                <c:pt idx="19">
                  <c:v>194.32900000000001</c:v>
                </c:pt>
                <c:pt idx="20">
                  <c:v>202.07400000000001</c:v>
                </c:pt>
                <c:pt idx="21">
                  <c:v>203.33099999999999</c:v>
                </c:pt>
                <c:pt idx="22">
                  <c:v>200.54911999999999</c:v>
                </c:pt>
                <c:pt idx="23">
                  <c:v>205.14777891730196</c:v>
                </c:pt>
                <c:pt idx="24">
                  <c:v>193.38976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CE-4465-AFDA-75E4493DA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-1779008928"/>
        <c:axId val="-1779005664"/>
      </c:barChart>
      <c:catAx>
        <c:axId val="-177900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-1779005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779005664"/>
        <c:scaling>
          <c:orientation val="minMax"/>
          <c:max val="1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b="1"/>
                  <a:t>tis. žen   </a:t>
                </a:r>
                <a:r>
                  <a:rPr lang="cs-CZ" b="0" i="1"/>
                  <a:t>T</a:t>
                </a:r>
                <a:r>
                  <a:rPr lang="cs-CZ" i="1"/>
                  <a:t>hous. women         </a:t>
                </a:r>
              </a:p>
            </c:rich>
          </c:tx>
          <c:layout>
            <c:manualLayout>
              <c:xMode val="edge"/>
              <c:yMode val="edge"/>
              <c:x val="1.410874137421564E-2"/>
              <c:y val="0.125612443038681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-1779008928"/>
        <c:crosses val="autoZero"/>
        <c:crossBetween val="between"/>
        <c:majorUnit val="200"/>
        <c:min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297995863099897"/>
          <c:y val="0.89942118853677477"/>
          <c:w val="0.86281622082007958"/>
          <c:h val="7.2507465078990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Arial CE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711873001563529E-2"/>
          <c:y val="4.4540181635544712E-2"/>
          <c:w val="0.87046929509482152"/>
          <c:h val="0.62457060049739921"/>
        </c:manualLayout>
      </c:layout>
      <c:lineChart>
        <c:grouping val="standard"/>
        <c:varyColors val="0"/>
        <c:ser>
          <c:idx val="0"/>
          <c:order val="0"/>
          <c:tx>
            <c:v>Vdané bezdětné    Married without children</c:v>
          </c:tx>
          <c:spPr>
            <a:ln w="22225" cap="rnd">
              <a:solidFill>
                <a:srgbClr val="996633"/>
              </a:solidFill>
              <a:round/>
            </a:ln>
            <a:effectLst/>
          </c:spPr>
          <c:marker>
            <c:symbol val="none"/>
          </c:marker>
          <c:cat>
            <c:numRef>
              <c:f>'1-26+g5'!$A$11:$A$33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'1-26+g5'!$F$11:$F$33</c:f>
              <c:numCache>
                <c:formatCode>#\ ##0_ ;\-#\ ##0\ </c:formatCode>
                <c:ptCount val="23"/>
                <c:pt idx="0">
                  <c:v>666</c:v>
                </c:pt>
                <c:pt idx="1">
                  <c:v>791</c:v>
                </c:pt>
                <c:pt idx="2">
                  <c:v>753</c:v>
                </c:pt>
                <c:pt idx="3">
                  <c:v>688</c:v>
                </c:pt>
                <c:pt idx="4">
                  <c:v>677</c:v>
                </c:pt>
                <c:pt idx="5">
                  <c:v>696</c:v>
                </c:pt>
                <c:pt idx="6">
                  <c:v>640</c:v>
                </c:pt>
                <c:pt idx="7">
                  <c:v>720</c:v>
                </c:pt>
                <c:pt idx="8">
                  <c:v>743</c:v>
                </c:pt>
                <c:pt idx="9">
                  <c:v>701</c:v>
                </c:pt>
                <c:pt idx="10">
                  <c:v>618</c:v>
                </c:pt>
                <c:pt idx="11">
                  <c:v>640</c:v>
                </c:pt>
                <c:pt idx="12">
                  <c:v>562</c:v>
                </c:pt>
                <c:pt idx="13">
                  <c:v>520</c:v>
                </c:pt>
                <c:pt idx="14">
                  <c:v>540</c:v>
                </c:pt>
                <c:pt idx="15">
                  <c:v>459</c:v>
                </c:pt>
                <c:pt idx="16">
                  <c:v>643</c:v>
                </c:pt>
                <c:pt idx="17">
                  <c:v>532</c:v>
                </c:pt>
                <c:pt idx="18">
                  <c:v>512</c:v>
                </c:pt>
                <c:pt idx="19">
                  <c:v>507</c:v>
                </c:pt>
                <c:pt idx="20">
                  <c:v>511</c:v>
                </c:pt>
                <c:pt idx="21">
                  <c:v>441</c:v>
                </c:pt>
                <c:pt idx="22">
                  <c:v>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F4-43B4-A5E6-C672671270CF}"/>
            </c:ext>
          </c:extLst>
        </c:ser>
        <c:ser>
          <c:idx val="1"/>
          <c:order val="1"/>
          <c:tx>
            <c:v>Vdané s dítětem/dětmi    Married with a child/children</c:v>
          </c:tx>
          <c:spPr>
            <a:ln w="22225" cap="rnd">
              <a:solidFill>
                <a:srgbClr val="99663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'1-26+g5'!$A$11:$A$33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'1-26+g5'!$G$11:$G$33</c:f>
              <c:numCache>
                <c:formatCode>#\ ##0_ ;\-#\ ##0\ </c:formatCode>
                <c:ptCount val="23"/>
                <c:pt idx="0">
                  <c:v>18027</c:v>
                </c:pt>
                <c:pt idx="1">
                  <c:v>16339</c:v>
                </c:pt>
                <c:pt idx="2">
                  <c:v>14963</c:v>
                </c:pt>
                <c:pt idx="3">
                  <c:v>13716</c:v>
                </c:pt>
                <c:pt idx="4">
                  <c:v>12334</c:v>
                </c:pt>
                <c:pt idx="5">
                  <c:v>11205</c:v>
                </c:pt>
                <c:pt idx="6">
                  <c:v>10402</c:v>
                </c:pt>
                <c:pt idx="7">
                  <c:v>9996</c:v>
                </c:pt>
                <c:pt idx="8">
                  <c:v>9813</c:v>
                </c:pt>
                <c:pt idx="9">
                  <c:v>9172</c:v>
                </c:pt>
                <c:pt idx="10">
                  <c:v>8678</c:v>
                </c:pt>
                <c:pt idx="11">
                  <c:v>8353</c:v>
                </c:pt>
                <c:pt idx="12">
                  <c:v>7823</c:v>
                </c:pt>
                <c:pt idx="13">
                  <c:v>7254</c:v>
                </c:pt>
                <c:pt idx="14">
                  <c:v>6919</c:v>
                </c:pt>
                <c:pt idx="15">
                  <c:v>6228</c:v>
                </c:pt>
                <c:pt idx="16">
                  <c:v>5778</c:v>
                </c:pt>
                <c:pt idx="17">
                  <c:v>5359</c:v>
                </c:pt>
                <c:pt idx="18">
                  <c:v>4994</c:v>
                </c:pt>
                <c:pt idx="19">
                  <c:v>4814</c:v>
                </c:pt>
                <c:pt idx="20">
                  <c:v>4420</c:v>
                </c:pt>
                <c:pt idx="21">
                  <c:v>4067</c:v>
                </c:pt>
                <c:pt idx="22">
                  <c:v>4426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F4-43B4-A5E6-C672671270CF}"/>
            </c:ext>
          </c:extLst>
        </c:ser>
        <c:ser>
          <c:idx val="2"/>
          <c:order val="2"/>
          <c:tx>
            <c:v>Svobodné bezdětné    Single without children</c:v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'1-26+g5'!$A$11:$A$33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'1-26+g5'!$H$11:$H$33</c:f>
              <c:numCache>
                <c:formatCode>#\ ##0_ ;\-#\ ##0\ </c:formatCode>
                <c:ptCount val="23"/>
                <c:pt idx="0">
                  <c:v>7389</c:v>
                </c:pt>
                <c:pt idx="1">
                  <c:v>7092</c:v>
                </c:pt>
                <c:pt idx="2">
                  <c:v>7080</c:v>
                </c:pt>
                <c:pt idx="3">
                  <c:v>6764</c:v>
                </c:pt>
                <c:pt idx="4">
                  <c:v>6307</c:v>
                </c:pt>
                <c:pt idx="5">
                  <c:v>6283</c:v>
                </c:pt>
                <c:pt idx="6">
                  <c:v>6096</c:v>
                </c:pt>
                <c:pt idx="7">
                  <c:v>6217</c:v>
                </c:pt>
                <c:pt idx="8">
                  <c:v>6482</c:v>
                </c:pt>
                <c:pt idx="9">
                  <c:v>6213</c:v>
                </c:pt>
                <c:pt idx="10">
                  <c:v>5890</c:v>
                </c:pt>
                <c:pt idx="11">
                  <c:v>5897</c:v>
                </c:pt>
                <c:pt idx="12">
                  <c:v>5736</c:v>
                </c:pt>
                <c:pt idx="13">
                  <c:v>5781</c:v>
                </c:pt>
                <c:pt idx="14">
                  <c:v>5455</c:v>
                </c:pt>
                <c:pt idx="15">
                  <c:v>5067</c:v>
                </c:pt>
                <c:pt idx="16">
                  <c:v>5008</c:v>
                </c:pt>
                <c:pt idx="17">
                  <c:v>4912</c:v>
                </c:pt>
                <c:pt idx="18">
                  <c:v>4524</c:v>
                </c:pt>
                <c:pt idx="19">
                  <c:v>4192</c:v>
                </c:pt>
                <c:pt idx="20">
                  <c:v>3865</c:v>
                </c:pt>
                <c:pt idx="21">
                  <c:v>3657</c:v>
                </c:pt>
                <c:pt idx="22">
                  <c:v>3696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F4-43B4-A5E6-C672671270CF}"/>
            </c:ext>
          </c:extLst>
        </c:ser>
        <c:ser>
          <c:idx val="3"/>
          <c:order val="3"/>
          <c:tx>
            <c:v>Svobodné s dítětem/dětmi    Single with a child/children</c:v>
          </c:tx>
          <c:spPr>
            <a:ln w="22225" cap="rnd">
              <a:solidFill>
                <a:srgbClr val="92D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'1-26+g5'!$A$11:$A$33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'1-26+g5'!$I$11:$I$33</c:f>
              <c:numCache>
                <c:formatCode>#\ ##0_ ;\-#\ ##0\ </c:formatCode>
                <c:ptCount val="23"/>
                <c:pt idx="0">
                  <c:v>3857</c:v>
                </c:pt>
                <c:pt idx="1">
                  <c:v>3924</c:v>
                </c:pt>
                <c:pt idx="2">
                  <c:v>3973</c:v>
                </c:pt>
                <c:pt idx="3">
                  <c:v>4088</c:v>
                </c:pt>
                <c:pt idx="4">
                  <c:v>4244</c:v>
                </c:pt>
                <c:pt idx="5">
                  <c:v>4363</c:v>
                </c:pt>
                <c:pt idx="6">
                  <c:v>4456</c:v>
                </c:pt>
                <c:pt idx="7">
                  <c:v>4799</c:v>
                </c:pt>
                <c:pt idx="8">
                  <c:v>5080</c:v>
                </c:pt>
                <c:pt idx="9">
                  <c:v>5058</c:v>
                </c:pt>
                <c:pt idx="10">
                  <c:v>5393</c:v>
                </c:pt>
                <c:pt idx="11">
                  <c:v>5796</c:v>
                </c:pt>
                <c:pt idx="12">
                  <c:v>5830</c:v>
                </c:pt>
                <c:pt idx="13">
                  <c:v>6102</c:v>
                </c:pt>
                <c:pt idx="14">
                  <c:v>6149</c:v>
                </c:pt>
                <c:pt idx="15">
                  <c:v>6000</c:v>
                </c:pt>
                <c:pt idx="16">
                  <c:v>6455</c:v>
                </c:pt>
                <c:pt idx="17">
                  <c:v>6335</c:v>
                </c:pt>
                <c:pt idx="18">
                  <c:v>6173</c:v>
                </c:pt>
                <c:pt idx="19">
                  <c:v>6277</c:v>
                </c:pt>
                <c:pt idx="20">
                  <c:v>6145</c:v>
                </c:pt>
                <c:pt idx="21">
                  <c:v>5739</c:v>
                </c:pt>
                <c:pt idx="22">
                  <c:v>5980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F4-43B4-A5E6-C67267127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2333952"/>
        <c:axId val="1932334368"/>
      </c:lineChart>
      <c:catAx>
        <c:axId val="193233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932334368"/>
        <c:crosses val="autoZero"/>
        <c:auto val="1"/>
        <c:lblAlgn val="ctr"/>
        <c:lblOffset val="100"/>
        <c:tickLblSkip val="2"/>
        <c:noMultiLvlLbl val="0"/>
      </c:catAx>
      <c:valAx>
        <c:axId val="19323343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 b="1"/>
                  <a:t>UPT (v tis.)  </a:t>
                </a:r>
                <a:r>
                  <a:rPr lang="cs-CZ" i="1"/>
                  <a:t>Legally iduced abortions (thous.)</a:t>
                </a:r>
              </a:p>
            </c:rich>
          </c:tx>
          <c:layout>
            <c:manualLayout>
              <c:xMode val="edge"/>
              <c:yMode val="edge"/>
              <c:x val="1.0571450845871988E-2"/>
              <c:y val="1.7033544788092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\ ##0_ ;\-#\ ##0\ 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932333952"/>
        <c:crosses val="autoZero"/>
        <c:crossBetween val="between"/>
        <c:dispUnits>
          <c:builtInUnit val="thousands"/>
        </c:dispUnits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0570995262443721E-2"/>
          <c:y val="0.76448767710357657"/>
          <c:w val="0.87111179975490538"/>
          <c:h val="0.21306546500113849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36</xdr:row>
      <xdr:rowOff>28576</xdr:rowOff>
    </xdr:from>
    <xdr:to>
      <xdr:col>22</xdr:col>
      <xdr:colOff>647700</xdr:colOff>
      <xdr:row>50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47625</xdr:rowOff>
    </xdr:from>
    <xdr:to>
      <xdr:col>10</xdr:col>
      <xdr:colOff>600075</xdr:colOff>
      <xdr:row>53</xdr:row>
      <xdr:rowOff>123825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86A3148-09B3-4581-B640-6646473AA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21</xdr:row>
      <xdr:rowOff>28576</xdr:rowOff>
    </xdr:from>
    <xdr:to>
      <xdr:col>9</xdr:col>
      <xdr:colOff>695326</xdr:colOff>
      <xdr:row>33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43890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9524</xdr:rowOff>
    </xdr:from>
    <xdr:to>
      <xdr:col>9</xdr:col>
      <xdr:colOff>695325</xdr:colOff>
      <xdr:row>51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44890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19050</xdr:rowOff>
    </xdr:from>
    <xdr:to>
      <xdr:col>8</xdr:col>
      <xdr:colOff>609600</xdr:colOff>
      <xdr:row>54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zoomScaleNormal="100" workbookViewId="0">
      <selection activeCell="A8" sqref="A8"/>
    </sheetView>
  </sheetViews>
  <sheetFormatPr defaultColWidth="9.140625" defaultRowHeight="14.25" customHeight="1"/>
  <cols>
    <col min="1" max="1" width="9.85546875" style="515" customWidth="1"/>
    <col min="2" max="2" width="11.28515625" style="515" customWidth="1"/>
    <col min="3" max="3" width="11" style="515" customWidth="1"/>
    <col min="4" max="4" width="10.7109375" style="515" customWidth="1"/>
    <col min="5" max="5" width="11" style="515" customWidth="1"/>
    <col min="6" max="6" width="11.140625" style="515" customWidth="1"/>
    <col min="7" max="8" width="9.140625" style="515"/>
    <col min="9" max="12" width="11.85546875" style="515" customWidth="1"/>
    <col min="13" max="13" width="13.42578125" style="516" customWidth="1"/>
    <col min="14" max="14" width="9.140625" style="516"/>
    <col min="15" max="16384" width="9.140625" style="515"/>
  </cols>
  <sheetData>
    <row r="1" spans="1:21" ht="15" customHeight="1">
      <c r="A1" s="11" t="s">
        <v>0</v>
      </c>
      <c r="M1" s="600" t="s">
        <v>1</v>
      </c>
    </row>
    <row r="2" spans="1:21" ht="15" customHeight="1"/>
    <row r="3" spans="1:21" ht="15" customHeight="1">
      <c r="A3" s="562" t="s">
        <v>719</v>
      </c>
      <c r="M3" s="563" t="s">
        <v>720</v>
      </c>
    </row>
    <row r="4" spans="1:21" ht="14.25" customHeight="1">
      <c r="A4" s="601" t="s">
        <v>662</v>
      </c>
      <c r="B4" s="517" t="s">
        <v>661</v>
      </c>
      <c r="C4" s="517"/>
      <c r="D4" s="517"/>
      <c r="E4" s="517"/>
      <c r="F4" s="517"/>
      <c r="G4" s="517"/>
      <c r="M4" s="603" t="s">
        <v>662</v>
      </c>
      <c r="N4" s="518" t="s">
        <v>913</v>
      </c>
      <c r="O4" s="518"/>
      <c r="P4" s="517"/>
      <c r="Q4" s="517"/>
      <c r="R4" s="517"/>
      <c r="S4" s="517"/>
      <c r="T4" s="517"/>
      <c r="U4" s="517"/>
    </row>
    <row r="5" spans="1:21" ht="14.25" customHeight="1">
      <c r="A5" s="601" t="s">
        <v>663</v>
      </c>
      <c r="B5" s="517" t="s">
        <v>903</v>
      </c>
      <c r="C5" s="517"/>
      <c r="D5" s="517"/>
      <c r="E5" s="517"/>
      <c r="F5" s="517"/>
      <c r="G5" s="517"/>
      <c r="M5" s="603" t="s">
        <v>663</v>
      </c>
      <c r="N5" s="518" t="s">
        <v>904</v>
      </c>
      <c r="O5" s="518"/>
      <c r="P5" s="517"/>
      <c r="Q5" s="517"/>
      <c r="R5" s="517"/>
      <c r="S5" s="517"/>
      <c r="T5" s="517"/>
      <c r="U5" s="517"/>
    </row>
    <row r="6" spans="1:21" ht="14.25" customHeight="1">
      <c r="A6" s="601" t="s">
        <v>666</v>
      </c>
      <c r="B6" s="517" t="s">
        <v>664</v>
      </c>
      <c r="C6" s="517"/>
      <c r="D6" s="517"/>
      <c r="E6" s="517"/>
      <c r="F6" s="517"/>
      <c r="G6" s="517"/>
      <c r="M6" s="603" t="s">
        <v>666</v>
      </c>
      <c r="N6" s="519" t="s">
        <v>886</v>
      </c>
      <c r="O6" s="519"/>
      <c r="P6" s="520"/>
      <c r="Q6" s="520"/>
      <c r="R6" s="520"/>
      <c r="S6" s="520"/>
      <c r="T6" s="517"/>
      <c r="U6" s="517"/>
    </row>
    <row r="7" spans="1:21" ht="14.25" customHeight="1">
      <c r="A7" s="601" t="s">
        <v>665</v>
      </c>
      <c r="B7" s="517" t="s">
        <v>661</v>
      </c>
      <c r="C7" s="517"/>
      <c r="D7" s="517"/>
      <c r="E7" s="517"/>
      <c r="F7" s="517"/>
      <c r="G7" s="517"/>
      <c r="M7" s="603" t="s">
        <v>665</v>
      </c>
      <c r="N7" s="521" t="s">
        <v>905</v>
      </c>
      <c r="O7" s="521"/>
      <c r="P7" s="522"/>
      <c r="Q7" s="522"/>
      <c r="R7" s="522"/>
      <c r="S7" s="522"/>
      <c r="T7" s="517"/>
      <c r="U7" s="517"/>
    </row>
    <row r="8" spans="1:21" ht="14.25" customHeight="1">
      <c r="A8" s="601" t="s">
        <v>667</v>
      </c>
      <c r="B8" s="517" t="s">
        <v>984</v>
      </c>
      <c r="C8" s="517"/>
      <c r="D8" s="517"/>
      <c r="E8" s="517"/>
      <c r="F8" s="517"/>
      <c r="G8" s="517"/>
      <c r="M8" s="603" t="s">
        <v>667</v>
      </c>
      <c r="N8" s="518" t="s">
        <v>967</v>
      </c>
      <c r="O8" s="518"/>
      <c r="P8" s="517"/>
      <c r="Q8" s="517"/>
      <c r="R8" s="517"/>
      <c r="S8" s="517"/>
      <c r="T8" s="517"/>
      <c r="U8" s="517"/>
    </row>
    <row r="9" spans="1:21" ht="14.25" customHeight="1">
      <c r="A9" s="601" t="s">
        <v>668</v>
      </c>
      <c r="B9" s="517" t="s">
        <v>673</v>
      </c>
      <c r="C9" s="517"/>
      <c r="D9" s="517"/>
      <c r="E9" s="517"/>
      <c r="F9" s="517"/>
      <c r="G9" s="517"/>
      <c r="M9" s="603" t="s">
        <v>668</v>
      </c>
      <c r="N9" s="518" t="s">
        <v>670</v>
      </c>
      <c r="O9" s="518"/>
      <c r="P9" s="517"/>
      <c r="Q9" s="517"/>
      <c r="R9" s="517"/>
      <c r="T9" s="517"/>
      <c r="U9" s="517"/>
    </row>
    <row r="10" spans="1:21" ht="14.25" customHeight="1">
      <c r="A10" s="601" t="s">
        <v>669</v>
      </c>
      <c r="B10" s="517" t="s">
        <v>725</v>
      </c>
      <c r="C10" s="517"/>
      <c r="D10" s="517"/>
      <c r="E10" s="517"/>
      <c r="F10" s="517"/>
      <c r="G10" s="517"/>
      <c r="M10" s="603" t="s">
        <v>669</v>
      </c>
      <c r="N10" s="518" t="s">
        <v>906</v>
      </c>
      <c r="O10" s="518"/>
      <c r="P10" s="517"/>
      <c r="Q10" s="517"/>
      <c r="R10" s="517"/>
      <c r="S10" s="517"/>
      <c r="T10" s="517"/>
      <c r="U10" s="517"/>
    </row>
    <row r="11" spans="1:21" ht="14.25" customHeight="1">
      <c r="A11" s="601" t="s">
        <v>671</v>
      </c>
      <c r="B11" s="517" t="s">
        <v>907</v>
      </c>
      <c r="C11" s="517"/>
      <c r="D11" s="517"/>
      <c r="E11" s="517"/>
      <c r="F11" s="517"/>
      <c r="G11" s="517"/>
      <c r="M11" s="603" t="s">
        <v>671</v>
      </c>
      <c r="N11" s="518" t="s">
        <v>677</v>
      </c>
      <c r="O11" s="518"/>
      <c r="Q11" s="517"/>
      <c r="R11" s="517"/>
      <c r="S11" s="517"/>
      <c r="T11" s="517"/>
      <c r="U11" s="517"/>
    </row>
    <row r="12" spans="1:21" ht="14.25" customHeight="1">
      <c r="A12" s="605" t="s">
        <v>675</v>
      </c>
      <c r="B12" s="517" t="s">
        <v>672</v>
      </c>
      <c r="C12" s="517"/>
      <c r="D12" s="517"/>
      <c r="E12" s="517"/>
      <c r="F12" s="517"/>
      <c r="G12" s="517"/>
      <c r="M12" s="606" t="s">
        <v>675</v>
      </c>
      <c r="N12" s="518" t="s">
        <v>674</v>
      </c>
      <c r="O12" s="518"/>
      <c r="P12" s="517"/>
      <c r="Q12" s="517"/>
      <c r="R12" s="517"/>
      <c r="S12" s="517"/>
      <c r="T12" s="517"/>
      <c r="U12" s="517"/>
    </row>
    <row r="13" spans="1:21" ht="14.25" customHeight="1">
      <c r="A13" s="605" t="s">
        <v>676</v>
      </c>
      <c r="B13" s="517" t="s">
        <v>680</v>
      </c>
      <c r="C13" s="517"/>
      <c r="D13" s="517"/>
      <c r="E13" s="517"/>
      <c r="F13" s="517"/>
      <c r="G13" s="517"/>
      <c r="M13" s="606" t="s">
        <v>676</v>
      </c>
      <c r="N13" s="518" t="s">
        <v>908</v>
      </c>
      <c r="O13" s="518"/>
      <c r="P13" s="517"/>
      <c r="Q13" s="517"/>
      <c r="R13" s="517"/>
      <c r="S13" s="517"/>
      <c r="T13" s="517"/>
      <c r="U13" s="517"/>
    </row>
    <row r="14" spans="1:21" ht="14.25" customHeight="1">
      <c r="A14" s="605" t="s">
        <v>678</v>
      </c>
      <c r="B14" s="517" t="s">
        <v>681</v>
      </c>
      <c r="C14" s="517"/>
      <c r="D14" s="517"/>
      <c r="E14" s="517"/>
      <c r="F14" s="517"/>
      <c r="G14" s="517"/>
      <c r="M14" s="606" t="s">
        <v>678</v>
      </c>
      <c r="N14" s="518" t="s">
        <v>909</v>
      </c>
      <c r="O14" s="518"/>
      <c r="P14" s="517"/>
      <c r="Q14" s="517"/>
      <c r="R14" s="517"/>
      <c r="S14" s="517"/>
      <c r="T14" s="517"/>
    </row>
    <row r="15" spans="1:21" ht="14.25" customHeight="1">
      <c r="A15" s="605" t="s">
        <v>679</v>
      </c>
      <c r="B15" s="517" t="s">
        <v>701</v>
      </c>
      <c r="F15" s="517"/>
      <c r="G15" s="517"/>
      <c r="M15" s="606" t="s">
        <v>679</v>
      </c>
      <c r="N15" s="519" t="s">
        <v>702</v>
      </c>
      <c r="O15" s="518"/>
      <c r="P15" s="517"/>
      <c r="Q15" s="517"/>
      <c r="R15" s="517"/>
      <c r="S15" s="517"/>
      <c r="T15" s="517"/>
      <c r="U15" s="517"/>
    </row>
    <row r="16" spans="1:21" ht="14.25" customHeight="1">
      <c r="A16" s="605" t="s">
        <v>682</v>
      </c>
      <c r="B16" s="517" t="s">
        <v>716</v>
      </c>
      <c r="C16" s="517"/>
      <c r="D16" s="517"/>
      <c r="E16" s="517"/>
      <c r="F16" s="517"/>
      <c r="G16" s="517"/>
      <c r="M16" s="606" t="s">
        <v>682</v>
      </c>
      <c r="N16" s="518" t="s">
        <v>715</v>
      </c>
      <c r="O16" s="518"/>
      <c r="P16" s="517"/>
      <c r="Q16" s="517"/>
      <c r="R16" s="517"/>
      <c r="S16" s="517"/>
      <c r="T16" s="517"/>
      <c r="U16" s="517"/>
    </row>
    <row r="17" spans="1:21" ht="14.25" customHeight="1">
      <c r="A17" s="601" t="s">
        <v>684</v>
      </c>
      <c r="B17" s="515" t="s">
        <v>985</v>
      </c>
      <c r="C17" s="517"/>
      <c r="D17" s="517"/>
      <c r="E17" s="517"/>
      <c r="F17" s="517"/>
      <c r="G17" s="517"/>
      <c r="M17" s="603" t="s">
        <v>684</v>
      </c>
      <c r="N17" s="516" t="s">
        <v>1043</v>
      </c>
      <c r="O17" s="519"/>
      <c r="P17" s="520"/>
      <c r="Q17" s="520"/>
      <c r="R17" s="520"/>
      <c r="S17" s="520"/>
      <c r="T17" s="517"/>
      <c r="U17" s="517"/>
    </row>
    <row r="18" spans="1:21" ht="14.25" customHeight="1">
      <c r="A18" s="601" t="s">
        <v>685</v>
      </c>
      <c r="B18" s="517" t="s">
        <v>686</v>
      </c>
      <c r="E18" s="517"/>
      <c r="F18" s="517"/>
      <c r="G18" s="517"/>
      <c r="M18" s="603" t="s">
        <v>685</v>
      </c>
      <c r="N18" s="516" t="s">
        <v>960</v>
      </c>
      <c r="O18" s="518"/>
      <c r="P18" s="517"/>
      <c r="Q18" s="517"/>
      <c r="R18" s="517"/>
      <c r="S18" s="517"/>
      <c r="T18" s="517"/>
      <c r="U18" s="517"/>
    </row>
    <row r="19" spans="1:21" ht="14.25" customHeight="1">
      <c r="A19" s="601" t="s">
        <v>687</v>
      </c>
      <c r="B19" s="517" t="s">
        <v>683</v>
      </c>
      <c r="F19" s="517"/>
      <c r="G19" s="517"/>
      <c r="M19" s="603" t="s">
        <v>687</v>
      </c>
      <c r="N19" s="516" t="s">
        <v>910</v>
      </c>
      <c r="O19" s="516"/>
      <c r="T19" s="517"/>
      <c r="U19" s="517"/>
    </row>
    <row r="20" spans="1:21" ht="14.25" customHeight="1">
      <c r="A20" s="810" t="s">
        <v>689</v>
      </c>
      <c r="B20" s="517" t="s">
        <v>688</v>
      </c>
      <c r="M20" s="811" t="s">
        <v>689</v>
      </c>
      <c r="N20" s="516" t="s">
        <v>630</v>
      </c>
      <c r="O20" s="516"/>
    </row>
    <row r="21" spans="1:21" ht="14.25" customHeight="1">
      <c r="A21" s="810" t="s">
        <v>692</v>
      </c>
      <c r="B21" s="517" t="s">
        <v>690</v>
      </c>
      <c r="M21" s="811" t="s">
        <v>692</v>
      </c>
      <c r="N21" s="516" t="s">
        <v>641</v>
      </c>
      <c r="O21" s="516"/>
    </row>
    <row r="22" spans="1:21" ht="14.25" customHeight="1">
      <c r="A22" s="601" t="s">
        <v>693</v>
      </c>
      <c r="B22" s="517" t="s">
        <v>911</v>
      </c>
      <c r="M22" s="603" t="s">
        <v>693</v>
      </c>
      <c r="N22" s="518" t="s">
        <v>718</v>
      </c>
      <c r="O22" s="516"/>
      <c r="R22" s="517"/>
      <c r="S22" s="517"/>
    </row>
    <row r="23" spans="1:21" ht="14.25" customHeight="1">
      <c r="A23" s="601" t="s">
        <v>694</v>
      </c>
      <c r="B23" s="517" t="s">
        <v>691</v>
      </c>
      <c r="M23" s="603" t="s">
        <v>694</v>
      </c>
      <c r="N23" s="519" t="s">
        <v>695</v>
      </c>
      <c r="O23" s="516"/>
      <c r="R23" s="517"/>
      <c r="S23" s="517"/>
    </row>
    <row r="24" spans="1:21" ht="14.25" customHeight="1">
      <c r="A24" s="605" t="s">
        <v>696</v>
      </c>
      <c r="B24" s="517" t="s">
        <v>717</v>
      </c>
      <c r="C24" s="517"/>
      <c r="M24" s="606" t="s">
        <v>696</v>
      </c>
      <c r="N24" s="518" t="s">
        <v>912</v>
      </c>
      <c r="T24" s="517"/>
      <c r="U24" s="517"/>
    </row>
    <row r="25" spans="1:21" ht="14.25" customHeight="1">
      <c r="A25" s="605" t="s">
        <v>697</v>
      </c>
      <c r="B25" s="517" t="s">
        <v>790</v>
      </c>
      <c r="C25" s="517"/>
      <c r="M25" s="606" t="s">
        <v>697</v>
      </c>
      <c r="N25" s="516" t="s">
        <v>791</v>
      </c>
      <c r="T25" s="517"/>
      <c r="U25" s="517"/>
    </row>
    <row r="26" spans="1:21" ht="14.25" customHeight="1">
      <c r="A26" s="605" t="s">
        <v>698</v>
      </c>
      <c r="B26" s="517" t="s">
        <v>789</v>
      </c>
      <c r="M26" s="606" t="s">
        <v>698</v>
      </c>
      <c r="N26" s="516" t="s">
        <v>792</v>
      </c>
      <c r="O26" s="516"/>
    </row>
    <row r="27" spans="1:21" ht="14.25" customHeight="1">
      <c r="A27" s="601" t="s">
        <v>699</v>
      </c>
      <c r="B27" s="517" t="s">
        <v>786</v>
      </c>
      <c r="D27" s="517"/>
      <c r="E27" s="517"/>
      <c r="F27" s="517"/>
      <c r="G27" s="517"/>
      <c r="M27" s="603" t="s">
        <v>699</v>
      </c>
      <c r="N27" s="516" t="s">
        <v>787</v>
      </c>
      <c r="O27" s="518"/>
      <c r="P27" s="517"/>
      <c r="Q27" s="517"/>
      <c r="R27" s="517"/>
      <c r="S27" s="517"/>
      <c r="T27" s="517"/>
      <c r="U27" s="517"/>
    </row>
    <row r="28" spans="1:21" ht="14.25" customHeight="1">
      <c r="A28" s="601" t="s">
        <v>700</v>
      </c>
      <c r="B28" s="517" t="s">
        <v>784</v>
      </c>
      <c r="D28" s="517"/>
      <c r="E28" s="517"/>
      <c r="F28" s="517"/>
      <c r="G28" s="517"/>
      <c r="M28" s="603" t="s">
        <v>700</v>
      </c>
      <c r="N28" s="518" t="s">
        <v>788</v>
      </c>
      <c r="O28" s="516"/>
      <c r="S28" s="520"/>
      <c r="T28" s="517"/>
      <c r="U28" s="517"/>
    </row>
    <row r="29" spans="1:21" ht="14.25" customHeight="1">
      <c r="A29" s="601" t="s">
        <v>703</v>
      </c>
      <c r="B29" s="517" t="s">
        <v>959</v>
      </c>
      <c r="F29" s="517"/>
      <c r="G29" s="517"/>
      <c r="M29" s="603" t="s">
        <v>703</v>
      </c>
      <c r="N29" s="518" t="s">
        <v>785</v>
      </c>
      <c r="O29" s="518"/>
      <c r="P29" s="517"/>
      <c r="Q29" s="517"/>
      <c r="R29" s="517"/>
      <c r="S29" s="517"/>
      <c r="T29" s="517"/>
      <c r="U29" s="517"/>
    </row>
    <row r="30" spans="1:21" ht="14.25" customHeight="1">
      <c r="A30" s="601" t="s">
        <v>704</v>
      </c>
      <c r="B30" s="517" t="s">
        <v>986</v>
      </c>
      <c r="C30" s="517"/>
      <c r="F30" s="523"/>
      <c r="G30" s="517"/>
      <c r="M30" s="603" t="s">
        <v>704</v>
      </c>
      <c r="N30" s="518" t="s">
        <v>987</v>
      </c>
      <c r="O30" s="516"/>
      <c r="T30" s="517"/>
      <c r="U30" s="517"/>
    </row>
    <row r="31" spans="1:21" ht="14.25" customHeight="1">
      <c r="A31" s="605" t="s">
        <v>705</v>
      </c>
      <c r="B31" s="517" t="s">
        <v>988</v>
      </c>
      <c r="C31" s="517"/>
      <c r="D31" s="517"/>
      <c r="E31" s="517"/>
      <c r="G31" s="517"/>
      <c r="M31" s="606" t="s">
        <v>705</v>
      </c>
      <c r="N31" s="518" t="s">
        <v>970</v>
      </c>
      <c r="O31" s="516"/>
      <c r="T31" s="517"/>
      <c r="U31" s="517"/>
    </row>
    <row r="32" spans="1:21" ht="14.25" customHeight="1">
      <c r="A32" s="601" t="s">
        <v>706</v>
      </c>
      <c r="B32" s="517" t="s">
        <v>989</v>
      </c>
      <c r="C32" s="517"/>
      <c r="D32" s="523"/>
      <c r="E32" s="523"/>
      <c r="F32" s="517"/>
      <c r="G32" s="517"/>
      <c r="M32" s="603" t="s">
        <v>706</v>
      </c>
      <c r="N32" s="519" t="s">
        <v>973</v>
      </c>
      <c r="O32" s="516"/>
      <c r="R32" s="517"/>
      <c r="S32" s="517"/>
      <c r="T32" s="517"/>
      <c r="U32" s="517"/>
    </row>
    <row r="33" spans="1:21" ht="14.25" customHeight="1">
      <c r="A33" s="601" t="s">
        <v>707</v>
      </c>
      <c r="B33" s="517" t="s">
        <v>1000</v>
      </c>
      <c r="C33" s="517"/>
      <c r="D33" s="517"/>
      <c r="E33" s="517"/>
      <c r="F33" s="517"/>
      <c r="G33" s="517"/>
      <c r="M33" s="603" t="s">
        <v>707</v>
      </c>
      <c r="N33" s="519" t="s">
        <v>991</v>
      </c>
      <c r="O33" s="518"/>
      <c r="P33" s="517"/>
      <c r="Q33" s="517"/>
      <c r="R33" s="517"/>
      <c r="S33" s="517"/>
      <c r="T33" s="517"/>
      <c r="U33" s="517"/>
    </row>
    <row r="34" spans="1:21" ht="14.25" customHeight="1">
      <c r="A34" s="601" t="s">
        <v>708</v>
      </c>
      <c r="B34" s="517" t="s">
        <v>990</v>
      </c>
      <c r="C34" s="517"/>
      <c r="G34" s="517"/>
      <c r="M34" s="603" t="s">
        <v>708</v>
      </c>
      <c r="N34" s="519" t="s">
        <v>993</v>
      </c>
      <c r="O34" s="518"/>
      <c r="P34" s="517"/>
      <c r="Q34" s="517"/>
      <c r="R34" s="520"/>
      <c r="S34" s="520"/>
      <c r="T34" s="517"/>
      <c r="U34" s="517"/>
    </row>
    <row r="35" spans="1:21" ht="14.25" customHeight="1">
      <c r="A35" s="601" t="s">
        <v>709</v>
      </c>
      <c r="B35" s="517" t="s">
        <v>992</v>
      </c>
      <c r="C35" s="517"/>
      <c r="D35" s="517"/>
      <c r="E35" s="517"/>
      <c r="F35" s="517"/>
      <c r="G35" s="517"/>
      <c r="M35" s="603" t="s">
        <v>709</v>
      </c>
      <c r="N35" s="519" t="s">
        <v>994</v>
      </c>
      <c r="O35" s="518"/>
      <c r="P35" s="517"/>
      <c r="Q35" s="517"/>
      <c r="R35" s="517"/>
      <c r="S35" s="517"/>
      <c r="T35" s="517"/>
      <c r="U35" s="517"/>
    </row>
    <row r="36" spans="1:21" ht="14.25" customHeight="1">
      <c r="A36" s="601" t="s">
        <v>710</v>
      </c>
      <c r="B36" s="517" t="s">
        <v>1001</v>
      </c>
      <c r="C36" s="517"/>
      <c r="D36" s="517"/>
      <c r="E36" s="517"/>
      <c r="F36" s="517"/>
      <c r="G36" s="517"/>
      <c r="M36" s="603" t="s">
        <v>710</v>
      </c>
      <c r="N36" s="519" t="s">
        <v>995</v>
      </c>
      <c r="O36" s="519"/>
      <c r="P36" s="520"/>
      <c r="Q36" s="520"/>
      <c r="R36" s="519"/>
      <c r="S36" s="519"/>
      <c r="T36" s="517"/>
      <c r="U36" s="517"/>
    </row>
    <row r="37" spans="1:21" ht="14.25" customHeight="1">
      <c r="A37" s="601" t="s">
        <v>711</v>
      </c>
      <c r="B37" s="517" t="s">
        <v>1002</v>
      </c>
      <c r="C37" s="517"/>
      <c r="D37" s="517"/>
      <c r="E37" s="517"/>
      <c r="F37" s="517"/>
      <c r="G37" s="517"/>
      <c r="M37" s="603" t="s">
        <v>711</v>
      </c>
      <c r="N37" s="518" t="s">
        <v>996</v>
      </c>
      <c r="O37" s="518"/>
      <c r="P37" s="517"/>
      <c r="Q37" s="517"/>
      <c r="R37" s="520"/>
      <c r="S37" s="520"/>
      <c r="T37" s="517"/>
      <c r="U37" s="517"/>
    </row>
    <row r="38" spans="1:21" ht="14.25" customHeight="1">
      <c r="A38" s="601" t="s">
        <v>712</v>
      </c>
      <c r="B38" s="517" t="s">
        <v>1003</v>
      </c>
      <c r="C38" s="517"/>
      <c r="D38" s="517"/>
      <c r="E38" s="517"/>
      <c r="F38" s="517"/>
      <c r="G38" s="517"/>
      <c r="M38" s="603" t="s">
        <v>712</v>
      </c>
      <c r="N38" s="518" t="s">
        <v>997</v>
      </c>
      <c r="O38" s="519"/>
      <c r="P38" s="519"/>
      <c r="Q38" s="519"/>
      <c r="R38" s="519"/>
      <c r="S38" s="519"/>
      <c r="T38" s="517"/>
      <c r="U38" s="517"/>
    </row>
    <row r="39" spans="1:21" ht="14.25" customHeight="1">
      <c r="A39" s="601" t="s">
        <v>713</v>
      </c>
      <c r="B39" s="517" t="s">
        <v>1004</v>
      </c>
      <c r="C39" s="523"/>
      <c r="D39" s="517"/>
      <c r="E39" s="517"/>
      <c r="F39" s="517"/>
      <c r="G39" s="517"/>
      <c r="M39" s="603" t="s">
        <v>713</v>
      </c>
      <c r="N39" s="518" t="s">
        <v>998</v>
      </c>
      <c r="O39" s="519"/>
      <c r="P39" s="520"/>
      <c r="Q39" s="520"/>
      <c r="R39" s="519"/>
      <c r="S39" s="519"/>
      <c r="T39" s="517"/>
      <c r="U39" s="517"/>
    </row>
    <row r="40" spans="1:21" ht="14.25" customHeight="1">
      <c r="A40" s="601" t="s">
        <v>714</v>
      </c>
      <c r="B40" s="517" t="s">
        <v>1005</v>
      </c>
      <c r="C40" s="517"/>
      <c r="D40" s="517"/>
      <c r="E40" s="517"/>
      <c r="F40" s="517"/>
      <c r="G40" s="517"/>
      <c r="M40" s="603" t="s">
        <v>714</v>
      </c>
      <c r="N40" s="518" t="s">
        <v>999</v>
      </c>
      <c r="O40" s="519"/>
      <c r="P40" s="519"/>
      <c r="Q40" s="519"/>
      <c r="R40" s="519"/>
      <c r="S40" s="519"/>
      <c r="T40" s="517"/>
      <c r="U40" s="517"/>
    </row>
    <row r="41" spans="1:21" ht="14.25" customHeight="1">
      <c r="A41" s="601"/>
      <c r="C41" s="517"/>
      <c r="D41" s="517"/>
      <c r="E41" s="517"/>
      <c r="F41" s="517"/>
      <c r="G41" s="517"/>
      <c r="M41" s="603"/>
      <c r="O41" s="519"/>
      <c r="P41" s="519"/>
      <c r="Q41" s="519"/>
      <c r="R41" s="518"/>
      <c r="S41" s="518"/>
      <c r="T41" s="517"/>
      <c r="U41" s="517"/>
    </row>
    <row r="42" spans="1:21" ht="15" customHeight="1">
      <c r="A42" s="560" t="s">
        <v>721</v>
      </c>
      <c r="C42" s="517"/>
      <c r="D42" s="517"/>
      <c r="E42" s="517"/>
      <c r="F42" s="517"/>
      <c r="G42" s="517"/>
      <c r="M42" s="561" t="s">
        <v>722</v>
      </c>
      <c r="O42" s="518"/>
      <c r="P42" s="517"/>
      <c r="Q42" s="517"/>
      <c r="R42" s="517"/>
      <c r="S42" s="517"/>
      <c r="T42" s="517"/>
      <c r="U42" s="517"/>
    </row>
    <row r="43" spans="1:21" ht="14.25" customHeight="1">
      <c r="A43" s="602" t="s">
        <v>824</v>
      </c>
      <c r="B43" s="517" t="s">
        <v>723</v>
      </c>
      <c r="C43" s="517"/>
      <c r="D43" s="517"/>
      <c r="E43" s="517"/>
      <c r="F43" s="517"/>
      <c r="G43" s="517"/>
      <c r="M43" s="604" t="s">
        <v>829</v>
      </c>
      <c r="N43" s="518" t="s">
        <v>724</v>
      </c>
      <c r="O43" s="518"/>
      <c r="P43" s="517"/>
      <c r="Q43" s="517"/>
      <c r="R43" s="517"/>
      <c r="S43" s="517"/>
      <c r="T43" s="517"/>
    </row>
    <row r="44" spans="1:21" ht="14.25" customHeight="1">
      <c r="A44" s="602" t="s">
        <v>825</v>
      </c>
      <c r="B44" s="515" t="s">
        <v>797</v>
      </c>
      <c r="M44" s="604" t="s">
        <v>830</v>
      </c>
      <c r="N44" s="516" t="s">
        <v>851</v>
      </c>
      <c r="O44" s="516"/>
    </row>
    <row r="45" spans="1:21" ht="14.25" customHeight="1">
      <c r="A45" s="602" t="s">
        <v>826</v>
      </c>
      <c r="B45" s="515" t="s">
        <v>800</v>
      </c>
      <c r="M45" s="604" t="s">
        <v>831</v>
      </c>
      <c r="N45" s="516" t="s">
        <v>801</v>
      </c>
      <c r="O45" s="516"/>
    </row>
    <row r="46" spans="1:21" ht="14.25" customHeight="1">
      <c r="A46" s="602" t="s">
        <v>827</v>
      </c>
      <c r="B46" s="515" t="s">
        <v>802</v>
      </c>
      <c r="I46" s="524"/>
      <c r="M46" s="604" t="s">
        <v>832</v>
      </c>
      <c r="N46" s="516" t="s">
        <v>783</v>
      </c>
      <c r="O46" s="516"/>
    </row>
    <row r="47" spans="1:21" ht="14.25" customHeight="1">
      <c r="A47" s="602" t="s">
        <v>828</v>
      </c>
      <c r="B47" s="515" t="s">
        <v>804</v>
      </c>
      <c r="I47" s="524"/>
      <c r="M47" s="604" t="s">
        <v>833</v>
      </c>
      <c r="N47" s="516" t="s">
        <v>853</v>
      </c>
      <c r="O47" s="516"/>
    </row>
    <row r="48" spans="1:21" ht="14.25" customHeight="1">
      <c r="A48" s="524"/>
      <c r="I48" s="524"/>
      <c r="O48" s="516"/>
    </row>
    <row r="49" spans="1:15" ht="14.25" customHeight="1">
      <c r="A49" s="524"/>
      <c r="I49" s="524"/>
      <c r="O49" s="516"/>
    </row>
    <row r="50" spans="1:15" ht="14.25" customHeight="1">
      <c r="I50" s="524"/>
      <c r="O50" s="516"/>
    </row>
  </sheetData>
  <hyperlinks>
    <hyperlink ref="A4" location="'1-1'!A1" display="1-1."/>
    <hyperlink ref="M4" location="'1-1'!A1" display="1-1."/>
    <hyperlink ref="A5" location="'1-2'!A1" display="1-2."/>
    <hyperlink ref="M5" location="'1-2'!A1" display="1-2."/>
    <hyperlink ref="A6" location="'1-3'!A1" display="1-3."/>
    <hyperlink ref="M6" location="'1-3'!A1" display="1-3."/>
    <hyperlink ref="A7" location="'1-4'!A1" display="1-4."/>
    <hyperlink ref="M7" location="'1-4'!A1" display="1-4."/>
    <hyperlink ref="A8" location="'1-5'!A1" display="1-5."/>
    <hyperlink ref="M8" location="'1-5'!A1" display="1-5."/>
    <hyperlink ref="A9" location="'1-6'!A1" display="1-6."/>
    <hyperlink ref="M9" location="'1-6'!A1" display="1-6."/>
    <hyperlink ref="A10" location="'1-7'!A1" display="1-7."/>
    <hyperlink ref="M10" location="'1-7'!A1" display="1-7."/>
    <hyperlink ref="A11" location="'1-8'!A1" display="1-8."/>
    <hyperlink ref="M11" location="'1-8'!A1" display="1-8."/>
    <hyperlink ref="A16" location="'1-13'!A1" display="1-13."/>
    <hyperlink ref="M16" location="'1-13'!A1" display="1-13."/>
    <hyperlink ref="A12" location="'1-9'!A1" display="1-9."/>
    <hyperlink ref="M12" location="'1-9'!A1" display="1-9."/>
    <hyperlink ref="A13" location="'1-10 '!A1" display="1-10."/>
    <hyperlink ref="M13" location="'1-10 '!A1" display="1-10."/>
    <hyperlink ref="A14" location="'1-11'!A1" display="1-11."/>
    <hyperlink ref="M14" location="'1-11'!A1" display="1-11."/>
    <hyperlink ref="A15" location="'1-12'!A1" display="1-12."/>
    <hyperlink ref="M15" location="'1-12'!A1" display="1-12."/>
    <hyperlink ref="A17" location="'1-14'!A1" display="1-14."/>
    <hyperlink ref="M17" location="'1-14'!A1" display="1-14."/>
    <hyperlink ref="A19" location="'1-16'!A1" display="1-16."/>
    <hyperlink ref="M19" location="'1-16'!A1" display="1-16."/>
    <hyperlink ref="A26" location="'1-23'!A1" display="1-23."/>
    <hyperlink ref="M26" location="'1-23'!A1" display="1-23."/>
    <hyperlink ref="A24" location="'1-21'!A1" display="1-21."/>
    <hyperlink ref="M24" location="'1-21'!A1" display="1-21."/>
    <hyperlink ref="A25" location="'1-22'!A1" display="1-22."/>
    <hyperlink ref="M25" location="'1-22'!A1" display="1-22."/>
    <hyperlink ref="A27" location="'1-24'!A1" display="1-24."/>
    <hyperlink ref="M27" location="'1-24'!A1" display="1-24."/>
    <hyperlink ref="A28" location="'1-25'!A1" display="1-25."/>
    <hyperlink ref="M28" location="'1-25'!A1" display="1-25."/>
    <hyperlink ref="A29" location="'1-26'!A1" display="1-26."/>
    <hyperlink ref="M29" location="'1-26'!A1" display="1-26."/>
    <hyperlink ref="A30" location="'1-27'!A1" display="1-27."/>
    <hyperlink ref="M30" location="'1-27'!A1" display="1-27."/>
    <hyperlink ref="A31" location="'1-28'!A1" display="1-28."/>
    <hyperlink ref="M31" location="'1-28'!A1" display="1-28."/>
    <hyperlink ref="A32" location="'1-29'!A1" display="1-29."/>
    <hyperlink ref="M32" location="'1-29'!A1" display="1-29."/>
    <hyperlink ref="A33" location="'1-30'!A1" display="1-30."/>
    <hyperlink ref="M33" location="'1-30'!A1" display="1-30."/>
    <hyperlink ref="A34" location="'1-31'!A1" display="1-31."/>
    <hyperlink ref="M34" location="'1-31'!A1" display="1-31."/>
    <hyperlink ref="A35" location="'1-32'!A1" display="1-32."/>
    <hyperlink ref="M35" location="'1-32'!A1" display="1-32."/>
    <hyperlink ref="A36" location="'1-33'!A1" display="1-33."/>
    <hyperlink ref="M36" location="'1-33'!A1" display="1-33."/>
    <hyperlink ref="A37" location="'1-34'!A1" display="1-34."/>
    <hyperlink ref="M37" location="'1-34'!A1" display="1-34."/>
    <hyperlink ref="A38" location="'1-35'!A1" display="1-35."/>
    <hyperlink ref="M38" location="'1-35'!A1" display="1-35."/>
    <hyperlink ref="A39" location="'1-36'!A1" display="1-36."/>
    <hyperlink ref="M39" location="'1-36'!A1" display="1-36."/>
    <hyperlink ref="A40" location="'1-37'!A1" display="1-37."/>
    <hyperlink ref="M40" location="'1-37'!A1" display="1-37."/>
    <hyperlink ref="A43" location="'1-4'!A1" display="1-1"/>
    <hyperlink ref="M43" location="'1-4'!A1" display="1-1"/>
    <hyperlink ref="A18" location="'1-15'!A1" display="1-15."/>
    <hyperlink ref="M18" location="'1-15'!A1" display="1-15."/>
    <hyperlink ref="A22" location="'1-19'!A1" display="1-19."/>
    <hyperlink ref="A23" location="'1-20'!A1" display="1-20."/>
    <hyperlink ref="M22" location="'1-19'!A1" display="1-19."/>
    <hyperlink ref="M23" location="'1-20'!A1" display="1-20."/>
    <hyperlink ref="A44" location="'1-29'!A1" display="1-2"/>
    <hyperlink ref="M44" location="'1-29'!A1" display="1-2"/>
    <hyperlink ref="A45" location="'1-30'!A1" display="1-3"/>
    <hyperlink ref="A46" location="'1-30'!A1" display="1-4"/>
    <hyperlink ref="M45" location="'1-30'!A1" display="1-3"/>
    <hyperlink ref="M46" location="'1-30'!A1" display="1-4"/>
    <hyperlink ref="A47" location="'1-31'!A1" display="1-5"/>
    <hyperlink ref="M47" location="'1-31'!A1" display="1-5"/>
    <hyperlink ref="A20" location="'1-17 '!A1" display="1-17."/>
    <hyperlink ref="A21" location="'1-18'!A1" display="1-18."/>
    <hyperlink ref="M20" location="'1-17 '!A1" display="1-17."/>
    <hyperlink ref="M21" location="'1-18'!A1" display="1-18.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/>
  </sheetViews>
  <sheetFormatPr defaultColWidth="9.140625" defaultRowHeight="12.75"/>
  <cols>
    <col min="1" max="1" width="8" style="3" customWidth="1"/>
    <col min="2" max="2" width="9.85546875" style="2" customWidth="1"/>
    <col min="3" max="3" width="9.85546875" style="3" customWidth="1"/>
    <col min="4" max="4" width="9.85546875" style="2" customWidth="1"/>
    <col min="5" max="7" width="9.85546875" style="3" customWidth="1"/>
    <col min="8" max="8" width="9.85546875" style="2" customWidth="1"/>
    <col min="9" max="9" width="9.85546875" style="3" customWidth="1"/>
    <col min="10" max="16384" width="9.140625" style="3"/>
  </cols>
  <sheetData>
    <row r="1" spans="1:11" ht="15" customHeight="1">
      <c r="A1" s="11" t="s">
        <v>0</v>
      </c>
      <c r="I1" s="4" t="s">
        <v>1</v>
      </c>
      <c r="K1" s="720" t="s">
        <v>924</v>
      </c>
    </row>
    <row r="2" spans="1:11" ht="9" customHeight="1">
      <c r="A2" s="11"/>
      <c r="I2" s="4"/>
    </row>
    <row r="3" spans="1:11" ht="15" customHeight="1">
      <c r="A3" s="11" t="s">
        <v>964</v>
      </c>
      <c r="B3" s="12"/>
      <c r="I3" s="3" t="s">
        <v>3</v>
      </c>
    </row>
    <row r="4" spans="1:11" ht="15" customHeight="1">
      <c r="A4" s="13" t="s">
        <v>573</v>
      </c>
      <c r="B4" s="12"/>
    </row>
    <row r="5" spans="1:11" ht="15" customHeight="1" thickBot="1">
      <c r="A5" s="22" t="s">
        <v>4</v>
      </c>
      <c r="I5" s="6" t="s">
        <v>5</v>
      </c>
    </row>
    <row r="6" spans="1:11" ht="28.5" customHeight="1">
      <c r="A6" s="975" t="s">
        <v>6</v>
      </c>
      <c r="B6" s="1063" t="s">
        <v>574</v>
      </c>
      <c r="C6" s="994"/>
      <c r="D6" s="1063" t="s">
        <v>575</v>
      </c>
      <c r="E6" s="994"/>
      <c r="F6" s="1063" t="s">
        <v>576</v>
      </c>
      <c r="G6" s="994"/>
      <c r="H6" s="1063" t="s">
        <v>577</v>
      </c>
      <c r="I6" s="1064"/>
    </row>
    <row r="7" spans="1:11" ht="28.5" customHeight="1">
      <c r="A7" s="976"/>
      <c r="B7" s="1065" t="s">
        <v>578</v>
      </c>
      <c r="C7" s="981"/>
      <c r="D7" s="1065" t="s">
        <v>579</v>
      </c>
      <c r="E7" s="981"/>
      <c r="F7" s="1065" t="s">
        <v>580</v>
      </c>
      <c r="G7" s="1066"/>
      <c r="H7" s="1067" t="s">
        <v>581</v>
      </c>
      <c r="I7" s="1068"/>
    </row>
    <row r="8" spans="1:11" ht="15" customHeight="1">
      <c r="A8" s="983" t="s">
        <v>15</v>
      </c>
      <c r="B8" s="766" t="s">
        <v>18</v>
      </c>
      <c r="C8" s="16" t="s">
        <v>19</v>
      </c>
      <c r="D8" s="766" t="s">
        <v>18</v>
      </c>
      <c r="E8" s="16" t="s">
        <v>19</v>
      </c>
      <c r="F8" s="766" t="s">
        <v>18</v>
      </c>
      <c r="G8" s="16" t="s">
        <v>19</v>
      </c>
      <c r="H8" s="766" t="s">
        <v>18</v>
      </c>
      <c r="I8" s="16" t="s">
        <v>19</v>
      </c>
    </row>
    <row r="9" spans="1:11" ht="15" customHeight="1" thickBot="1">
      <c r="A9" s="984"/>
      <c r="B9" s="760" t="s">
        <v>11</v>
      </c>
      <c r="C9" s="17" t="s">
        <v>12</v>
      </c>
      <c r="D9" s="760" t="s">
        <v>11</v>
      </c>
      <c r="E9" s="17" t="s">
        <v>12</v>
      </c>
      <c r="F9" s="760" t="s">
        <v>11</v>
      </c>
      <c r="G9" s="17" t="s">
        <v>12</v>
      </c>
      <c r="H9" s="760" t="s">
        <v>11</v>
      </c>
      <c r="I9" s="17" t="s">
        <v>12</v>
      </c>
    </row>
    <row r="10" spans="1:11" ht="14.25" customHeight="1">
      <c r="A10" s="18">
        <v>2000</v>
      </c>
      <c r="B10" s="246">
        <v>74.419244922588248</v>
      </c>
      <c r="C10" s="246">
        <v>69.453062903698481</v>
      </c>
      <c r="D10" s="246">
        <v>26.465346320685793</v>
      </c>
      <c r="E10" s="246">
        <v>28.856018874508603</v>
      </c>
      <c r="F10" s="246">
        <v>44.12823257307091</v>
      </c>
      <c r="G10" s="246">
        <v>44.722105852357984</v>
      </c>
      <c r="H10" s="246">
        <v>6.1444796552098824</v>
      </c>
      <c r="I10" s="279">
        <v>6.0779502831600745</v>
      </c>
      <c r="J10" s="28"/>
      <c r="K10" s="245"/>
    </row>
    <row r="11" spans="1:11" ht="14.25" customHeight="1">
      <c r="A11" s="18">
        <v>2001</v>
      </c>
      <c r="B11" s="747">
        <v>72.516306435737562</v>
      </c>
      <c r="C11" s="246">
        <v>66.030156475697623</v>
      </c>
      <c r="D11" s="747">
        <v>26.891836952654145</v>
      </c>
      <c r="E11" s="246">
        <v>29.287751871263744</v>
      </c>
      <c r="F11" s="246">
        <v>41.769355935815078</v>
      </c>
      <c r="G11" s="246">
        <v>43.212906725629253</v>
      </c>
      <c r="H11" s="246">
        <v>6.1845918013294927</v>
      </c>
      <c r="I11" s="279">
        <v>5.9829674962808088</v>
      </c>
      <c r="J11" s="28"/>
      <c r="K11" s="245"/>
    </row>
    <row r="12" spans="1:11" ht="14.25" customHeight="1">
      <c r="A12" s="18">
        <v>2002</v>
      </c>
      <c r="B12" s="246">
        <v>72.416720433841121</v>
      </c>
      <c r="C12" s="246">
        <v>66.151898485922288</v>
      </c>
      <c r="D12" s="246">
        <v>27.272019470831122</v>
      </c>
      <c r="E12" s="246">
        <v>29.719977111602244</v>
      </c>
      <c r="F12" s="246">
        <v>42.170495709929384</v>
      </c>
      <c r="G12" s="246">
        <v>43.359069027643294</v>
      </c>
      <c r="H12" s="246">
        <v>6.3849543472066355</v>
      </c>
      <c r="I12" s="279">
        <v>6.2999829265276395</v>
      </c>
      <c r="J12" s="28"/>
      <c r="K12" s="245"/>
    </row>
    <row r="13" spans="1:11" ht="14.25" customHeight="1">
      <c r="A13" s="18">
        <v>2003</v>
      </c>
      <c r="B13" s="246">
        <v>68.669719687410975</v>
      </c>
      <c r="C13" s="246">
        <v>62.54997866206989</v>
      </c>
      <c r="D13" s="246">
        <v>27.746523220785964</v>
      </c>
      <c r="E13" s="246">
        <v>30.259962263733151</v>
      </c>
      <c r="F13" s="246">
        <v>39.135783490752878</v>
      </c>
      <c r="G13" s="246">
        <v>40.437172829125437</v>
      </c>
      <c r="H13" s="246">
        <v>6.7261826733131249</v>
      </c>
      <c r="I13" s="279">
        <v>6.4627907659710822</v>
      </c>
      <c r="J13" s="28"/>
      <c r="K13" s="245"/>
    </row>
    <row r="14" spans="1:11" ht="14.25" customHeight="1">
      <c r="A14" s="18">
        <v>2004</v>
      </c>
      <c r="B14" s="246">
        <v>69.809050161954985</v>
      </c>
      <c r="C14" s="246">
        <v>63.591863885007797</v>
      </c>
      <c r="D14" s="246">
        <v>27.988633629640013</v>
      </c>
      <c r="E14" s="246">
        <v>30.505768648683848</v>
      </c>
      <c r="F14" s="246">
        <v>40.828571054046066</v>
      </c>
      <c r="G14" s="246">
        <v>41.810458148999622</v>
      </c>
      <c r="H14" s="246">
        <v>6.9619729802056805</v>
      </c>
      <c r="I14" s="279">
        <v>6.686871251874777</v>
      </c>
      <c r="J14" s="28"/>
      <c r="K14" s="245"/>
    </row>
    <row r="15" spans="1:11" ht="14.25" customHeight="1">
      <c r="A15" s="18">
        <v>2005</v>
      </c>
      <c r="B15" s="246">
        <v>69.147602496579822</v>
      </c>
      <c r="C15" s="246">
        <v>62.830292130793353</v>
      </c>
      <c r="D15" s="246">
        <v>28.129393184962069</v>
      </c>
      <c r="E15" s="246">
        <v>30.754581237007063</v>
      </c>
      <c r="F15" s="246">
        <v>40.733715301452989</v>
      </c>
      <c r="G15" s="246">
        <v>41.651629538698351</v>
      </c>
      <c r="H15" s="246">
        <v>7.2911245162481784</v>
      </c>
      <c r="I15" s="279">
        <v>7.0482170830912541</v>
      </c>
      <c r="J15" s="28"/>
      <c r="K15" s="245"/>
    </row>
    <row r="16" spans="1:11" ht="14.25" customHeight="1">
      <c r="A16" s="18">
        <v>2006</v>
      </c>
      <c r="B16" s="246">
        <v>69.713557507322676</v>
      </c>
      <c r="C16" s="246">
        <v>62.912314113780305</v>
      </c>
      <c r="D16" s="246">
        <v>28.442498989622774</v>
      </c>
      <c r="E16" s="246">
        <v>31.006304499923043</v>
      </c>
      <c r="F16" s="246">
        <v>40.949070464361</v>
      </c>
      <c r="G16" s="246">
        <v>42.47633472914147</v>
      </c>
      <c r="H16" s="246">
        <v>7.4312762354344502</v>
      </c>
      <c r="I16" s="279">
        <v>7.0565535787004068</v>
      </c>
      <c r="J16" s="28"/>
      <c r="K16" s="245"/>
    </row>
    <row r="17" spans="1:11" ht="14.25" customHeight="1">
      <c r="A17" s="18">
        <v>2007</v>
      </c>
      <c r="B17" s="246">
        <v>71.112459024907508</v>
      </c>
      <c r="C17" s="246">
        <v>64.475286051877333</v>
      </c>
      <c r="D17" s="246">
        <v>28.561500151271211</v>
      </c>
      <c r="E17" s="246">
        <v>31.167319778384755</v>
      </c>
      <c r="F17" s="246">
        <v>46.559735016114047</v>
      </c>
      <c r="G17" s="246">
        <v>47.853756075493962</v>
      </c>
      <c r="H17" s="246">
        <v>7.4998956574418738</v>
      </c>
      <c r="I17" s="279">
        <v>7.2760355433858628</v>
      </c>
      <c r="J17" s="28"/>
      <c r="K17" s="245"/>
    </row>
    <row r="18" spans="1:11" ht="14.25" customHeight="1">
      <c r="A18" s="18">
        <v>2008</v>
      </c>
      <c r="B18" s="246">
        <v>66.086165028005837</v>
      </c>
      <c r="C18" s="246">
        <v>59.571713758745723</v>
      </c>
      <c r="D18" s="246">
        <v>28.771296221988894</v>
      </c>
      <c r="E18" s="246">
        <v>31.448767147593237</v>
      </c>
      <c r="F18" s="246">
        <v>44.001032883779949</v>
      </c>
      <c r="G18" s="246">
        <v>44.493372750129936</v>
      </c>
      <c r="H18" s="246">
        <v>7.8438641513062288</v>
      </c>
      <c r="I18" s="279">
        <v>7.5056097755080957</v>
      </c>
      <c r="J18" s="28"/>
      <c r="K18" s="245"/>
    </row>
    <row r="19" spans="1:11" ht="14.25" customHeight="1">
      <c r="A19" s="18">
        <v>2009</v>
      </c>
      <c r="B19" s="246">
        <v>62.73648317511347</v>
      </c>
      <c r="C19" s="246">
        <v>56.054487452266201</v>
      </c>
      <c r="D19" s="246">
        <v>29.205808144619052</v>
      </c>
      <c r="E19" s="246">
        <v>31.958376074759876</v>
      </c>
      <c r="F19" s="246">
        <v>38.909075695839626</v>
      </c>
      <c r="G19" s="246">
        <v>40.377832703210416</v>
      </c>
      <c r="H19" s="246">
        <v>7.8591677928760673</v>
      </c>
      <c r="I19" s="279">
        <v>7.5082871492552314</v>
      </c>
      <c r="J19" s="28"/>
      <c r="K19" s="245"/>
    </row>
    <row r="20" spans="1:11" ht="14.25" customHeight="1">
      <c r="A20" s="18">
        <v>2010</v>
      </c>
      <c r="B20" s="246">
        <v>61.611932394478181</v>
      </c>
      <c r="C20" s="246">
        <v>54.911482699479713</v>
      </c>
      <c r="D20" s="246">
        <v>29.410391925412053</v>
      </c>
      <c r="E20" s="246">
        <v>32.178083315031145</v>
      </c>
      <c r="F20" s="246">
        <v>37.184875403583497</v>
      </c>
      <c r="G20" s="246">
        <v>38.406410763022144</v>
      </c>
      <c r="H20" s="246">
        <v>7.8493371252873096</v>
      </c>
      <c r="I20" s="279">
        <v>7.47840422887786</v>
      </c>
      <c r="J20" s="28"/>
      <c r="K20" s="245"/>
    </row>
    <row r="21" spans="1:11" ht="14.25" customHeight="1">
      <c r="A21" s="18">
        <v>2011</v>
      </c>
      <c r="B21" s="246">
        <v>61.02070262545935</v>
      </c>
      <c r="C21" s="246">
        <v>53.516626371922229</v>
      </c>
      <c r="D21" s="246">
        <v>29.575338380450955</v>
      </c>
      <c r="E21" s="246">
        <v>32.181967471565308</v>
      </c>
      <c r="F21" s="246">
        <v>36.558555177044468</v>
      </c>
      <c r="G21" s="246">
        <v>36.881570290013265</v>
      </c>
      <c r="H21" s="246">
        <v>7.8237595166454863</v>
      </c>
      <c r="I21" s="279">
        <v>7.5191492825704778</v>
      </c>
      <c r="J21" s="28"/>
      <c r="K21" s="245"/>
    </row>
    <row r="22" spans="1:11" ht="14.25" customHeight="1">
      <c r="A22" s="18">
        <v>2012</v>
      </c>
      <c r="B22" s="246">
        <v>60.614050432360415</v>
      </c>
      <c r="C22" s="246">
        <v>53.232063625418306</v>
      </c>
      <c r="D22" s="246">
        <v>29.580204113633325</v>
      </c>
      <c r="E22" s="246">
        <v>32.251019172323709</v>
      </c>
      <c r="F22" s="246">
        <v>34.863435001302022</v>
      </c>
      <c r="G22" s="246">
        <v>36.415956139989234</v>
      </c>
      <c r="H22" s="246">
        <v>7.9720821097657133</v>
      </c>
      <c r="I22" s="279">
        <v>7.6288001414268383</v>
      </c>
      <c r="J22" s="28"/>
      <c r="K22" s="245"/>
    </row>
    <row r="23" spans="1:11" ht="14.25" customHeight="1">
      <c r="A23" s="18">
        <v>2013</v>
      </c>
      <c r="B23" s="246">
        <v>59.011083213603818</v>
      </c>
      <c r="C23" s="246">
        <v>51.417076413372094</v>
      </c>
      <c r="D23" s="246">
        <v>29.819640982089837</v>
      </c>
      <c r="E23" s="246">
        <v>32.306912194324255</v>
      </c>
      <c r="F23" s="246">
        <v>33.525976720779013</v>
      </c>
      <c r="G23" s="246">
        <v>34.682125849099677</v>
      </c>
      <c r="H23" s="246">
        <v>8.270920503141113</v>
      </c>
      <c r="I23" s="279">
        <v>7.9686817414091733</v>
      </c>
      <c r="J23" s="28"/>
      <c r="K23" s="245"/>
    </row>
    <row r="24" spans="1:11" ht="14.25" customHeight="1">
      <c r="A24" s="18">
        <v>2014</v>
      </c>
      <c r="B24" s="246">
        <v>60.775742909593426</v>
      </c>
      <c r="C24" s="246">
        <v>53.086504881744538</v>
      </c>
      <c r="D24" s="246">
        <v>29.844465798478911</v>
      </c>
      <c r="E24" s="246">
        <v>32.306304666292377</v>
      </c>
      <c r="F24" s="246">
        <v>33.587396676907169</v>
      </c>
      <c r="G24" s="246">
        <v>35.421567090614637</v>
      </c>
      <c r="H24" s="246">
        <v>8.4639798292850461</v>
      </c>
      <c r="I24" s="279">
        <v>8.1307778059766829</v>
      </c>
      <c r="J24" s="28"/>
      <c r="K24" s="245"/>
    </row>
    <row r="25" spans="1:11" ht="14.25" customHeight="1">
      <c r="A25" s="18">
        <v>2015</v>
      </c>
      <c r="B25" s="246">
        <v>62.357003599475455</v>
      </c>
      <c r="C25" s="246">
        <v>55.098435881300311</v>
      </c>
      <c r="D25" s="246">
        <v>29.830769452240123</v>
      </c>
      <c r="E25" s="246">
        <v>32.355464784159999</v>
      </c>
      <c r="F25" s="246">
        <v>36.2869974589576</v>
      </c>
      <c r="G25" s="246">
        <v>37.197806280998329</v>
      </c>
      <c r="H25" s="246">
        <v>8.6275829903021037</v>
      </c>
      <c r="I25" s="279">
        <v>8.234234337889152</v>
      </c>
      <c r="J25" s="28"/>
      <c r="K25" s="245"/>
    </row>
    <row r="26" spans="1:11" ht="14.25" customHeight="1">
      <c r="A26" s="18">
        <v>2016</v>
      </c>
      <c r="B26" s="246">
        <v>64.297559994447937</v>
      </c>
      <c r="C26" s="246">
        <v>56.221406660589743</v>
      </c>
      <c r="D26" s="246">
        <v>29.872820908064909</v>
      </c>
      <c r="E26" s="246">
        <v>32.195213477498115</v>
      </c>
      <c r="F26" s="246">
        <v>38.748451927888858</v>
      </c>
      <c r="G26" s="246">
        <v>40.737390576274521</v>
      </c>
      <c r="H26" s="246">
        <v>8.9039911435090833</v>
      </c>
      <c r="I26" s="279">
        <v>8.4288089618080022</v>
      </c>
      <c r="J26" s="28"/>
      <c r="K26" s="245"/>
    </row>
    <row r="27" spans="1:11" ht="14.25" customHeight="1">
      <c r="A27" s="18">
        <v>2017</v>
      </c>
      <c r="B27" s="246">
        <v>65.445104914208599</v>
      </c>
      <c r="C27" s="246">
        <v>57.58678268335359</v>
      </c>
      <c r="D27" s="246">
        <v>29.794572663332399</v>
      </c>
      <c r="E27" s="246">
        <v>32.211953702978974</v>
      </c>
      <c r="F27" s="246">
        <v>40.779545843821637</v>
      </c>
      <c r="G27" s="246">
        <v>42.465977582219757</v>
      </c>
      <c r="H27" s="246">
        <v>9.0083349820768248</v>
      </c>
      <c r="I27" s="279">
        <v>8.5647445144529506</v>
      </c>
      <c r="J27" s="28"/>
      <c r="K27" s="245"/>
    </row>
    <row r="28" spans="1:11" ht="14.25" customHeight="1">
      <c r="A28" s="18">
        <v>2018</v>
      </c>
      <c r="B28" s="246">
        <v>66.871434948675699</v>
      </c>
      <c r="C28" s="246">
        <v>58.781478641368082</v>
      </c>
      <c r="D28" s="246">
        <v>29.773090365777438</v>
      </c>
      <c r="E28" s="246">
        <v>32.170014560655531</v>
      </c>
      <c r="F28" s="246">
        <v>43.376650129639408</v>
      </c>
      <c r="G28" s="246">
        <v>45.027876170910581</v>
      </c>
      <c r="H28" s="246">
        <v>9.1467733785706553</v>
      </c>
      <c r="I28" s="279">
        <v>8.8427540738196502</v>
      </c>
      <c r="J28" s="28"/>
      <c r="K28" s="245"/>
    </row>
    <row r="29" spans="1:11" ht="14.25" customHeight="1">
      <c r="A29" s="18">
        <v>2019</v>
      </c>
      <c r="B29" s="246">
        <v>67.547760955194406</v>
      </c>
      <c r="C29" s="246">
        <v>59.034373547371729</v>
      </c>
      <c r="D29" s="246">
        <v>29.811637327725339</v>
      </c>
      <c r="E29" s="246">
        <v>32.149434505148399</v>
      </c>
      <c r="F29" s="246">
        <v>44.535762272014544</v>
      </c>
      <c r="G29" s="246">
        <v>46.00567224194112</v>
      </c>
      <c r="H29" s="246">
        <v>9.4232376109385783</v>
      </c>
      <c r="I29" s="279">
        <v>8.8929185101541961</v>
      </c>
      <c r="J29" s="28"/>
      <c r="K29" s="245"/>
    </row>
    <row r="30" spans="1:11" ht="14.25" customHeight="1">
      <c r="A30" s="18">
        <v>2020</v>
      </c>
      <c r="B30" s="246">
        <v>60.813727548672219</v>
      </c>
      <c r="C30" s="246">
        <v>51.878178565914432</v>
      </c>
      <c r="D30" s="246">
        <v>30.408434130738033</v>
      </c>
      <c r="E30" s="246">
        <v>32.623439932548763</v>
      </c>
      <c r="F30" s="246">
        <v>39.432204179999999</v>
      </c>
      <c r="G30" s="246">
        <v>40.796089160000001</v>
      </c>
      <c r="H30" s="246">
        <v>9.5947428403248303</v>
      </c>
      <c r="I30" s="279">
        <v>9.2618230742289622</v>
      </c>
      <c r="K30" s="245"/>
    </row>
    <row r="31" spans="1:11" ht="14.25" customHeight="1">
      <c r="A31" s="18">
        <v>2021</v>
      </c>
      <c r="B31" s="246">
        <v>63.713554383792967</v>
      </c>
      <c r="C31" s="246">
        <v>54.428768929750525</v>
      </c>
      <c r="D31" s="246">
        <v>30.283683265796459</v>
      </c>
      <c r="E31" s="246">
        <v>32.563466555797113</v>
      </c>
      <c r="F31" s="246">
        <v>41.984120400845256</v>
      </c>
      <c r="G31" s="246">
        <v>42.528996113246578</v>
      </c>
      <c r="H31" s="246">
        <v>9.6855830839470407</v>
      </c>
      <c r="I31" s="279">
        <v>9.3416073985996775</v>
      </c>
      <c r="K31" s="245"/>
    </row>
    <row r="32" spans="1:11">
      <c r="A32" s="18">
        <v>2022</v>
      </c>
      <c r="B32" s="246">
        <v>70.219967167836302</v>
      </c>
      <c r="C32" s="246">
        <v>60.36701083506432</v>
      </c>
      <c r="D32" s="246">
        <v>30.297791201699763</v>
      </c>
      <c r="E32" s="246">
        <v>32.528909432688828</v>
      </c>
      <c r="F32" s="246">
        <v>48.871388300995292</v>
      </c>
      <c r="G32" s="246">
        <v>51.289237564785836</v>
      </c>
      <c r="H32" s="246">
        <v>10.123247800162448</v>
      </c>
      <c r="I32" s="279">
        <v>9.7129181588031219</v>
      </c>
      <c r="K32" s="245"/>
    </row>
    <row r="33" spans="11:11">
      <c r="K33" s="245"/>
    </row>
  </sheetData>
  <mergeCells count="10">
    <mergeCell ref="H6:I6"/>
    <mergeCell ref="B7:C7"/>
    <mergeCell ref="D7:E7"/>
    <mergeCell ref="F7:G7"/>
    <mergeCell ref="H7:I7"/>
    <mergeCell ref="A8:A9"/>
    <mergeCell ref="A6:A7"/>
    <mergeCell ref="B6:C6"/>
    <mergeCell ref="D6:E6"/>
    <mergeCell ref="F6:G6"/>
  </mergeCells>
  <hyperlinks>
    <hyperlink ref="K1" location="Obsah!A1" display="Obsah 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colBreaks count="1" manualBreakCount="1">
    <brk id="6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100" zoomScaleSheetLayoutView="100" workbookViewId="0"/>
  </sheetViews>
  <sheetFormatPr defaultColWidth="9.140625" defaultRowHeight="12.75"/>
  <cols>
    <col min="1" max="1" width="11.28515625" style="185" customWidth="1"/>
    <col min="2" max="2" width="8.5703125" style="130" customWidth="1"/>
    <col min="3" max="3" width="10.140625" style="130" customWidth="1"/>
    <col min="4" max="4" width="11.42578125" style="130" customWidth="1"/>
    <col min="5" max="5" width="2.140625" style="130" customWidth="1"/>
    <col min="6" max="6" width="11.85546875" style="130" customWidth="1"/>
    <col min="7" max="7" width="8.5703125" style="130" customWidth="1"/>
    <col min="8" max="8" width="10.140625" style="186" customWidth="1"/>
    <col min="9" max="9" width="12.85546875" style="130" customWidth="1"/>
    <col min="10" max="16384" width="9.140625" style="130"/>
  </cols>
  <sheetData>
    <row r="1" spans="1:11" ht="15" customHeight="1">
      <c r="A1" s="125" t="s">
        <v>0</v>
      </c>
      <c r="B1" s="126"/>
      <c r="C1" s="126"/>
      <c r="D1" s="126"/>
      <c r="E1" s="126"/>
      <c r="F1" s="127"/>
      <c r="G1" s="127"/>
      <c r="H1" s="128"/>
      <c r="I1" s="129" t="s">
        <v>1</v>
      </c>
      <c r="K1" s="721" t="s">
        <v>924</v>
      </c>
    </row>
    <row r="2" spans="1:11" ht="9" customHeight="1">
      <c r="A2" s="125"/>
      <c r="B2" s="126"/>
      <c r="C2" s="126"/>
      <c r="D2" s="126"/>
      <c r="E2" s="126"/>
      <c r="F2" s="127"/>
      <c r="G2" s="127"/>
      <c r="H2" s="129"/>
      <c r="I2" s="127"/>
    </row>
    <row r="3" spans="1:11" ht="15" customHeight="1">
      <c r="A3" s="131" t="s">
        <v>1015</v>
      </c>
      <c r="B3" s="127"/>
      <c r="C3" s="127"/>
      <c r="D3" s="127"/>
      <c r="E3" s="127"/>
      <c r="F3" s="127"/>
      <c r="G3" s="127"/>
      <c r="H3" s="127"/>
      <c r="I3" s="127"/>
    </row>
    <row r="4" spans="1:11" ht="15" customHeight="1">
      <c r="A4" s="132" t="s">
        <v>837</v>
      </c>
      <c r="B4" s="127"/>
      <c r="C4" s="127"/>
      <c r="D4" s="127"/>
      <c r="E4" s="127"/>
      <c r="F4" s="127"/>
      <c r="G4" s="126"/>
      <c r="H4" s="127"/>
      <c r="I4" s="127"/>
    </row>
    <row r="5" spans="1:11" ht="15" customHeight="1" thickBot="1">
      <c r="A5" s="133" t="s">
        <v>4</v>
      </c>
      <c r="B5" s="133"/>
      <c r="C5" s="133"/>
      <c r="D5" s="133"/>
      <c r="E5" s="133"/>
      <c r="F5" s="133"/>
      <c r="G5" s="134"/>
      <c r="H5" s="128"/>
      <c r="I5" s="135" t="s">
        <v>5</v>
      </c>
    </row>
    <row r="6" spans="1:11" ht="13.5" customHeight="1">
      <c r="A6" s="1071" t="s">
        <v>889</v>
      </c>
      <c r="B6" s="1071"/>
      <c r="C6" s="1071"/>
      <c r="D6" s="1071"/>
      <c r="E6" s="136"/>
      <c r="F6" s="1071" t="s">
        <v>890</v>
      </c>
      <c r="G6" s="1071"/>
      <c r="H6" s="1071"/>
      <c r="I6" s="1071"/>
    </row>
    <row r="7" spans="1:11" s="140" customFormat="1" ht="31.5" customHeight="1">
      <c r="A7" s="1072" t="s">
        <v>95</v>
      </c>
      <c r="B7" s="137" t="s">
        <v>96</v>
      </c>
      <c r="C7" s="138" t="s">
        <v>97</v>
      </c>
      <c r="D7" s="1074" t="s">
        <v>98</v>
      </c>
      <c r="E7" s="139"/>
      <c r="F7" s="1072" t="s">
        <v>95</v>
      </c>
      <c r="G7" s="137" t="s">
        <v>96</v>
      </c>
      <c r="H7" s="138" t="s">
        <v>99</v>
      </c>
      <c r="I7" s="1074" t="s">
        <v>98</v>
      </c>
    </row>
    <row r="8" spans="1:11" s="140" customFormat="1" ht="33" customHeight="1" thickBot="1">
      <c r="A8" s="1073"/>
      <c r="B8" s="141" t="s">
        <v>13</v>
      </c>
      <c r="C8" s="142" t="s">
        <v>100</v>
      </c>
      <c r="D8" s="1075"/>
      <c r="E8" s="139"/>
      <c r="F8" s="1073"/>
      <c r="G8" s="141" t="s">
        <v>13</v>
      </c>
      <c r="H8" s="142" t="s">
        <v>101</v>
      </c>
      <c r="I8" s="1075"/>
    </row>
    <row r="9" spans="1:11" s="140" customFormat="1" ht="14.25" customHeight="1">
      <c r="A9" s="1069">
        <v>2010</v>
      </c>
      <c r="B9" s="1069"/>
      <c r="C9" s="1069"/>
      <c r="D9" s="1069"/>
      <c r="E9" s="139"/>
      <c r="F9" s="1069">
        <v>2010</v>
      </c>
      <c r="G9" s="1069"/>
      <c r="H9" s="1069"/>
      <c r="I9" s="1069"/>
    </row>
    <row r="10" spans="1:11" ht="15" customHeight="1">
      <c r="A10" s="143" t="s">
        <v>9</v>
      </c>
      <c r="B10" s="144">
        <v>46746</v>
      </c>
      <c r="C10" s="145">
        <v>44129</v>
      </c>
      <c r="D10" s="146" t="s">
        <v>13</v>
      </c>
      <c r="E10" s="147"/>
      <c r="F10" s="143" t="s">
        <v>9</v>
      </c>
      <c r="G10" s="144">
        <v>46746</v>
      </c>
      <c r="H10" s="145">
        <v>44825</v>
      </c>
      <c r="I10" s="146" t="s">
        <v>13</v>
      </c>
    </row>
    <row r="11" spans="1:11" ht="13.5" customHeight="1">
      <c r="A11" s="148" t="s">
        <v>102</v>
      </c>
      <c r="B11" s="149">
        <v>44825</v>
      </c>
      <c r="C11" s="150">
        <v>42422</v>
      </c>
      <c r="D11" s="151" t="s">
        <v>103</v>
      </c>
      <c r="E11" s="152"/>
      <c r="F11" s="148" t="s">
        <v>102</v>
      </c>
      <c r="G11" s="149">
        <v>44129</v>
      </c>
      <c r="H11" s="150">
        <v>42422</v>
      </c>
      <c r="I11" s="151" t="s">
        <v>103</v>
      </c>
    </row>
    <row r="12" spans="1:11" ht="13.5" customHeight="1">
      <c r="A12" s="153" t="s">
        <v>104</v>
      </c>
      <c r="B12" s="149">
        <v>755</v>
      </c>
      <c r="C12" s="150">
        <v>733</v>
      </c>
      <c r="D12" s="154" t="s">
        <v>105</v>
      </c>
      <c r="E12" s="155"/>
      <c r="F12" s="153" t="s">
        <v>104</v>
      </c>
      <c r="G12" s="149">
        <v>664</v>
      </c>
      <c r="H12" s="150">
        <v>643</v>
      </c>
      <c r="I12" s="154" t="s">
        <v>105</v>
      </c>
    </row>
    <row r="13" spans="1:11" ht="13.5" customHeight="1">
      <c r="A13" s="153" t="s">
        <v>106</v>
      </c>
      <c r="B13" s="149">
        <v>469</v>
      </c>
      <c r="C13" s="150">
        <v>370</v>
      </c>
      <c r="D13" s="154" t="s">
        <v>107</v>
      </c>
      <c r="E13" s="155"/>
      <c r="F13" s="153" t="s">
        <v>108</v>
      </c>
      <c r="G13" s="149">
        <v>280</v>
      </c>
      <c r="H13" s="150">
        <v>277</v>
      </c>
      <c r="I13" s="154" t="s">
        <v>109</v>
      </c>
    </row>
    <row r="14" spans="1:11" ht="22.5" customHeight="1">
      <c r="A14" s="148" t="s">
        <v>110</v>
      </c>
      <c r="B14" s="156">
        <v>163</v>
      </c>
      <c r="C14" s="157">
        <v>125</v>
      </c>
      <c r="D14" s="158" t="s">
        <v>111</v>
      </c>
      <c r="E14" s="159"/>
      <c r="F14" s="160" t="s">
        <v>112</v>
      </c>
      <c r="G14" s="156">
        <v>242</v>
      </c>
      <c r="H14" s="161">
        <v>236</v>
      </c>
      <c r="I14" s="162" t="s">
        <v>113</v>
      </c>
    </row>
    <row r="15" spans="1:11" ht="13.5" customHeight="1">
      <c r="A15" s="153" t="s">
        <v>114</v>
      </c>
      <c r="B15" s="149">
        <v>77</v>
      </c>
      <c r="C15" s="150">
        <v>75</v>
      </c>
      <c r="D15" s="154" t="s">
        <v>115</v>
      </c>
      <c r="E15" s="155"/>
      <c r="F15" s="153" t="s">
        <v>106</v>
      </c>
      <c r="G15" s="156">
        <v>178</v>
      </c>
      <c r="H15" s="161">
        <v>105</v>
      </c>
      <c r="I15" s="154" t="s">
        <v>107</v>
      </c>
    </row>
    <row r="16" spans="1:11">
      <c r="A16" s="148" t="s">
        <v>120</v>
      </c>
      <c r="B16" s="149">
        <v>42</v>
      </c>
      <c r="C16" s="150">
        <v>38</v>
      </c>
      <c r="D16" s="163" t="s">
        <v>121</v>
      </c>
      <c r="F16" s="153" t="s">
        <v>126</v>
      </c>
      <c r="G16" s="156">
        <v>91</v>
      </c>
      <c r="H16" s="161">
        <v>87</v>
      </c>
      <c r="I16" s="164" t="s">
        <v>127</v>
      </c>
    </row>
    <row r="17" spans="1:9" ht="23.25" customHeight="1">
      <c r="A17" s="165" t="s">
        <v>838</v>
      </c>
      <c r="B17" s="149">
        <v>33</v>
      </c>
      <c r="C17" s="150">
        <v>33</v>
      </c>
      <c r="D17" s="166" t="s">
        <v>839</v>
      </c>
      <c r="E17" s="155"/>
      <c r="F17" s="153" t="s">
        <v>118</v>
      </c>
      <c r="G17" s="149">
        <v>88</v>
      </c>
      <c r="H17" s="167">
        <v>87</v>
      </c>
      <c r="I17" s="164" t="s">
        <v>119</v>
      </c>
    </row>
    <row r="18" spans="1:9" ht="22.5" customHeight="1">
      <c r="A18" s="153" t="s">
        <v>136</v>
      </c>
      <c r="B18" s="149">
        <v>31</v>
      </c>
      <c r="C18" s="150">
        <v>24</v>
      </c>
      <c r="D18" s="164" t="s">
        <v>137</v>
      </c>
      <c r="E18" s="168"/>
      <c r="F18" s="133" t="s">
        <v>124</v>
      </c>
      <c r="G18" s="169">
        <v>87</v>
      </c>
      <c r="H18" s="169">
        <v>84</v>
      </c>
      <c r="I18" s="170" t="s">
        <v>125</v>
      </c>
    </row>
    <row r="19" spans="1:9" ht="13.5" customHeight="1">
      <c r="A19" s="153" t="s">
        <v>116</v>
      </c>
      <c r="B19" s="149">
        <v>24</v>
      </c>
      <c r="C19" s="150">
        <v>17</v>
      </c>
      <c r="D19" s="154" t="s">
        <v>117</v>
      </c>
      <c r="E19" s="155"/>
      <c r="F19" s="153" t="s">
        <v>122</v>
      </c>
      <c r="G19" s="171">
        <v>78</v>
      </c>
      <c r="H19" s="167">
        <v>77</v>
      </c>
      <c r="I19" s="154" t="s">
        <v>123</v>
      </c>
    </row>
    <row r="20" spans="1:9" ht="13.5" customHeight="1">
      <c r="A20" s="153" t="s">
        <v>128</v>
      </c>
      <c r="B20" s="149">
        <v>24</v>
      </c>
      <c r="C20" s="150">
        <v>24</v>
      </c>
      <c r="D20" s="154" t="s">
        <v>129</v>
      </c>
      <c r="E20" s="155"/>
      <c r="F20" s="148" t="s">
        <v>114</v>
      </c>
      <c r="G20" s="149">
        <v>56</v>
      </c>
      <c r="H20" s="150">
        <v>52</v>
      </c>
      <c r="I20" s="158" t="s">
        <v>115</v>
      </c>
    </row>
    <row r="21" spans="1:9" ht="23.25" customHeight="1">
      <c r="A21" s="153" t="s">
        <v>118</v>
      </c>
      <c r="B21" s="149">
        <v>22</v>
      </c>
      <c r="C21" s="150">
        <v>20</v>
      </c>
      <c r="D21" s="164" t="s">
        <v>119</v>
      </c>
      <c r="F21" s="153" t="s">
        <v>110</v>
      </c>
      <c r="G21" s="149">
        <v>53</v>
      </c>
      <c r="H21" s="150">
        <v>19</v>
      </c>
      <c r="I21" s="164" t="s">
        <v>111</v>
      </c>
    </row>
    <row r="22" spans="1:9" ht="13.5" customHeight="1">
      <c r="A22" s="153" t="s">
        <v>140</v>
      </c>
      <c r="B22" s="149">
        <v>17</v>
      </c>
      <c r="C22" s="150">
        <v>17</v>
      </c>
      <c r="D22" s="154" t="s">
        <v>141</v>
      </c>
      <c r="E22" s="155"/>
      <c r="F22" s="153" t="s">
        <v>134</v>
      </c>
      <c r="G22" s="149">
        <v>45</v>
      </c>
      <c r="H22" s="150">
        <v>43</v>
      </c>
      <c r="I22" s="154" t="s">
        <v>135</v>
      </c>
    </row>
    <row r="23" spans="1:9" ht="13.5" customHeight="1">
      <c r="A23" s="153" t="s">
        <v>108</v>
      </c>
      <c r="B23" s="149">
        <v>16</v>
      </c>
      <c r="C23" s="150">
        <v>16</v>
      </c>
      <c r="D23" s="164" t="s">
        <v>109</v>
      </c>
      <c r="E23" s="172"/>
      <c r="F23" s="160" t="s">
        <v>138</v>
      </c>
      <c r="G23" s="156">
        <v>42</v>
      </c>
      <c r="H23" s="161">
        <v>40</v>
      </c>
      <c r="I23" s="162" t="s">
        <v>139</v>
      </c>
    </row>
    <row r="24" spans="1:9" ht="13.5" customHeight="1">
      <c r="A24" s="153" t="s">
        <v>130</v>
      </c>
      <c r="B24" s="149">
        <v>12</v>
      </c>
      <c r="C24" s="150">
        <v>12</v>
      </c>
      <c r="D24" s="154" t="s">
        <v>131</v>
      </c>
      <c r="E24" s="155"/>
      <c r="F24" s="173" t="s">
        <v>838</v>
      </c>
      <c r="G24" s="149">
        <v>40</v>
      </c>
      <c r="H24" s="167">
        <v>39</v>
      </c>
      <c r="I24" s="166" t="s">
        <v>839</v>
      </c>
    </row>
    <row r="25" spans="1:9" ht="13.5" customHeight="1">
      <c r="A25" s="153" t="s">
        <v>132</v>
      </c>
      <c r="B25" s="149">
        <v>12</v>
      </c>
      <c r="C25" s="150">
        <v>7</v>
      </c>
      <c r="D25" s="154" t="s">
        <v>133</v>
      </c>
      <c r="F25" s="153" t="s">
        <v>840</v>
      </c>
      <c r="G25" s="149">
        <v>37</v>
      </c>
      <c r="H25" s="150">
        <v>37</v>
      </c>
      <c r="I25" s="154" t="s">
        <v>840</v>
      </c>
    </row>
    <row r="26" spans="1:9" ht="22.5">
      <c r="A26" s="638" t="s">
        <v>150</v>
      </c>
      <c r="B26" s="639">
        <v>224</v>
      </c>
      <c r="C26" s="639">
        <v>196</v>
      </c>
      <c r="D26" s="640" t="s">
        <v>151</v>
      </c>
      <c r="E26" s="175"/>
      <c r="F26" s="638" t="s">
        <v>150</v>
      </c>
      <c r="G26" s="639">
        <v>636</v>
      </c>
      <c r="H26" s="639">
        <v>577</v>
      </c>
      <c r="I26" s="641" t="s">
        <v>151</v>
      </c>
    </row>
    <row r="27" spans="1:9" ht="14.25" customHeight="1">
      <c r="A27" s="1070">
        <v>2022</v>
      </c>
      <c r="B27" s="1070"/>
      <c r="C27" s="1070"/>
      <c r="D27" s="1070"/>
      <c r="E27" s="139"/>
      <c r="F27" s="1070">
        <v>2022</v>
      </c>
      <c r="G27" s="1070"/>
      <c r="H27" s="1070"/>
      <c r="I27" s="1070"/>
    </row>
    <row r="28" spans="1:9" ht="15" customHeight="1">
      <c r="A28" s="143" t="s">
        <v>9</v>
      </c>
      <c r="B28" s="144">
        <v>54820</v>
      </c>
      <c r="C28" s="145">
        <v>50704</v>
      </c>
      <c r="D28" s="146" t="s">
        <v>13</v>
      </c>
      <c r="E28" s="133"/>
      <c r="F28" s="143" t="s">
        <v>9</v>
      </c>
      <c r="G28" s="144">
        <v>54820</v>
      </c>
      <c r="H28" s="145">
        <v>51066</v>
      </c>
      <c r="I28" s="146" t="s">
        <v>13</v>
      </c>
    </row>
    <row r="29" spans="1:9" ht="13.5" customHeight="1">
      <c r="A29" s="174" t="s">
        <v>102</v>
      </c>
      <c r="B29" s="156">
        <v>51066</v>
      </c>
      <c r="C29" s="157">
        <v>48097</v>
      </c>
      <c r="D29" s="151" t="s">
        <v>103</v>
      </c>
      <c r="E29" s="152"/>
      <c r="F29" s="174" t="s">
        <v>102</v>
      </c>
      <c r="G29" s="156">
        <v>50704</v>
      </c>
      <c r="H29" s="157">
        <v>48097</v>
      </c>
      <c r="I29" s="151" t="s">
        <v>103</v>
      </c>
    </row>
    <row r="30" spans="1:9" ht="13.5" customHeight="1">
      <c r="A30" s="160" t="s">
        <v>106</v>
      </c>
      <c r="B30" s="156">
        <v>1227</v>
      </c>
      <c r="C30" s="157">
        <v>521</v>
      </c>
      <c r="D30" s="162" t="s">
        <v>107</v>
      </c>
      <c r="E30" s="175"/>
      <c r="F30" s="160" t="s">
        <v>104</v>
      </c>
      <c r="G30" s="156">
        <v>1183</v>
      </c>
      <c r="H30" s="157">
        <v>1031</v>
      </c>
      <c r="I30" s="162" t="s">
        <v>105</v>
      </c>
    </row>
    <row r="31" spans="1:9" ht="13.5" customHeight="1">
      <c r="A31" s="160" t="s">
        <v>104</v>
      </c>
      <c r="B31" s="156">
        <v>1189</v>
      </c>
      <c r="C31" s="157">
        <v>1058</v>
      </c>
      <c r="D31" s="162" t="s">
        <v>105</v>
      </c>
      <c r="E31" s="175"/>
      <c r="F31" s="160" t="s">
        <v>106</v>
      </c>
      <c r="G31" s="156">
        <v>772</v>
      </c>
      <c r="H31" s="157">
        <v>151</v>
      </c>
      <c r="I31" s="162" t="s">
        <v>107</v>
      </c>
    </row>
    <row r="32" spans="1:9" ht="22.5">
      <c r="A32" s="174" t="s">
        <v>110</v>
      </c>
      <c r="B32" s="156">
        <v>395</v>
      </c>
      <c r="C32" s="157">
        <v>254</v>
      </c>
      <c r="D32" s="176" t="s">
        <v>111</v>
      </c>
      <c r="E32" s="177"/>
      <c r="F32" s="160" t="s">
        <v>108</v>
      </c>
      <c r="G32" s="156">
        <v>262</v>
      </c>
      <c r="H32" s="157">
        <v>254</v>
      </c>
      <c r="I32" s="162" t="s">
        <v>109</v>
      </c>
    </row>
    <row r="33" spans="1:10" ht="13.5" customHeight="1">
      <c r="A33" s="160" t="s">
        <v>114</v>
      </c>
      <c r="B33" s="156">
        <v>90</v>
      </c>
      <c r="C33" s="157">
        <v>82</v>
      </c>
      <c r="D33" s="162" t="s">
        <v>115</v>
      </c>
      <c r="E33" s="175"/>
      <c r="F33" s="160" t="s">
        <v>112</v>
      </c>
      <c r="G33" s="156">
        <v>188</v>
      </c>
      <c r="H33" s="157">
        <v>176</v>
      </c>
      <c r="I33" s="162" t="s">
        <v>113</v>
      </c>
    </row>
    <row r="34" spans="1:10" ht="22.5">
      <c r="A34" s="160" t="s">
        <v>120</v>
      </c>
      <c r="B34" s="156">
        <v>75</v>
      </c>
      <c r="C34" s="157">
        <v>73</v>
      </c>
      <c r="D34" s="162" t="s">
        <v>121</v>
      </c>
      <c r="E34" s="175"/>
      <c r="F34" s="160" t="s">
        <v>110</v>
      </c>
      <c r="G34" s="156">
        <v>121</v>
      </c>
      <c r="H34" s="157">
        <v>43</v>
      </c>
      <c r="I34" s="176" t="s">
        <v>111</v>
      </c>
    </row>
    <row r="35" spans="1:10" ht="13.5" customHeight="1">
      <c r="A35" s="160" t="s">
        <v>116</v>
      </c>
      <c r="B35" s="156">
        <v>62</v>
      </c>
      <c r="C35" s="157">
        <v>42</v>
      </c>
      <c r="D35" s="178" t="s">
        <v>117</v>
      </c>
      <c r="E35" s="175"/>
      <c r="F35" s="160" t="s">
        <v>126</v>
      </c>
      <c r="G35" s="156">
        <v>95</v>
      </c>
      <c r="H35" s="157">
        <v>87</v>
      </c>
      <c r="I35" s="162" t="s">
        <v>127</v>
      </c>
    </row>
    <row r="36" spans="1:10" ht="22.5">
      <c r="A36" s="174" t="s">
        <v>132</v>
      </c>
      <c r="B36" s="156">
        <v>62</v>
      </c>
      <c r="C36" s="157">
        <v>32</v>
      </c>
      <c r="D36" s="162" t="s">
        <v>133</v>
      </c>
      <c r="E36" s="179"/>
      <c r="F36" s="160" t="s">
        <v>118</v>
      </c>
      <c r="G36" s="156">
        <v>95</v>
      </c>
      <c r="H36" s="157">
        <v>90</v>
      </c>
      <c r="I36" s="180" t="s">
        <v>119</v>
      </c>
    </row>
    <row r="37" spans="1:10" ht="13.5" customHeight="1">
      <c r="A37" s="174" t="s">
        <v>1006</v>
      </c>
      <c r="B37" s="156">
        <v>48</v>
      </c>
      <c r="C37" s="157">
        <v>44</v>
      </c>
      <c r="D37" s="162" t="s">
        <v>1007</v>
      </c>
      <c r="E37" s="175"/>
      <c r="F37" s="174" t="s">
        <v>122</v>
      </c>
      <c r="G37" s="156">
        <v>88</v>
      </c>
      <c r="H37" s="157">
        <v>69</v>
      </c>
      <c r="I37" s="162" t="s">
        <v>123</v>
      </c>
      <c r="J37" s="824"/>
    </row>
    <row r="38" spans="1:10" ht="13.5" customHeight="1">
      <c r="A38" s="160" t="s">
        <v>108</v>
      </c>
      <c r="B38" s="156">
        <v>36</v>
      </c>
      <c r="C38" s="157">
        <v>34</v>
      </c>
      <c r="D38" s="162" t="s">
        <v>109</v>
      </c>
      <c r="E38" s="175"/>
      <c r="F38" s="160" t="s">
        <v>142</v>
      </c>
      <c r="G38" s="156">
        <v>82</v>
      </c>
      <c r="H38" s="157">
        <v>43</v>
      </c>
      <c r="I38" s="162" t="s">
        <v>143</v>
      </c>
    </row>
    <row r="39" spans="1:10" ht="13.5" customHeight="1">
      <c r="A39" s="160" t="s">
        <v>146</v>
      </c>
      <c r="B39" s="156">
        <v>32</v>
      </c>
      <c r="C39" s="157">
        <v>23</v>
      </c>
      <c r="D39" s="162" t="s">
        <v>147</v>
      </c>
      <c r="E39" s="181"/>
      <c r="F39" s="160" t="s">
        <v>124</v>
      </c>
      <c r="G39" s="156">
        <v>78</v>
      </c>
      <c r="H39" s="157">
        <v>75</v>
      </c>
      <c r="I39" s="162" t="s">
        <v>125</v>
      </c>
    </row>
    <row r="40" spans="1:10" ht="13.5" customHeight="1">
      <c r="A40" s="160" t="s">
        <v>142</v>
      </c>
      <c r="B40" s="156">
        <v>31</v>
      </c>
      <c r="C40" s="157">
        <v>19</v>
      </c>
      <c r="D40" s="162" t="s">
        <v>143</v>
      </c>
      <c r="E40" s="175"/>
      <c r="F40" s="160" t="s">
        <v>114</v>
      </c>
      <c r="G40" s="156">
        <v>77</v>
      </c>
      <c r="H40" s="157">
        <v>65</v>
      </c>
      <c r="I40" s="162" t="s">
        <v>115</v>
      </c>
    </row>
    <row r="41" spans="1:10" ht="13.5" customHeight="1">
      <c r="A41" s="160" t="s">
        <v>130</v>
      </c>
      <c r="B41" s="156">
        <v>30</v>
      </c>
      <c r="C41" s="157">
        <v>27</v>
      </c>
      <c r="D41" s="154" t="s">
        <v>131</v>
      </c>
      <c r="E41" s="175"/>
      <c r="F41" s="160" t="s">
        <v>138</v>
      </c>
      <c r="G41" s="156">
        <v>65</v>
      </c>
      <c r="H41" s="157">
        <v>63</v>
      </c>
      <c r="I41" s="162" t="s">
        <v>139</v>
      </c>
    </row>
    <row r="42" spans="1:10" ht="21.6" customHeight="1">
      <c r="A42" s="160" t="s">
        <v>136</v>
      </c>
      <c r="B42" s="156">
        <v>25</v>
      </c>
      <c r="C42" s="157">
        <v>15</v>
      </c>
      <c r="D42" s="164" t="s">
        <v>137</v>
      </c>
      <c r="E42" s="175"/>
      <c r="F42" s="160" t="s">
        <v>134</v>
      </c>
      <c r="G42" s="156">
        <v>58</v>
      </c>
      <c r="H42" s="157">
        <v>55</v>
      </c>
      <c r="I42" s="162" t="s">
        <v>135</v>
      </c>
    </row>
    <row r="43" spans="1:10" ht="21.6" customHeight="1">
      <c r="A43" s="160" t="s">
        <v>118</v>
      </c>
      <c r="B43" s="156">
        <v>22</v>
      </c>
      <c r="C43" s="157">
        <v>18</v>
      </c>
      <c r="D43" s="180" t="s">
        <v>119</v>
      </c>
      <c r="E43" s="175"/>
      <c r="F43" s="160" t="s">
        <v>120</v>
      </c>
      <c r="G43" s="156">
        <v>52</v>
      </c>
      <c r="H43" s="157">
        <v>48</v>
      </c>
      <c r="I43" s="162" t="s">
        <v>121</v>
      </c>
    </row>
    <row r="44" spans="1:10" ht="21.75" customHeight="1">
      <c r="A44" s="182" t="s">
        <v>150</v>
      </c>
      <c r="B44" s="156">
        <v>430</v>
      </c>
      <c r="C44" s="156">
        <v>365</v>
      </c>
      <c r="D44" s="183" t="s">
        <v>151</v>
      </c>
      <c r="E44" s="175"/>
      <c r="F44" s="182" t="s">
        <v>150</v>
      </c>
      <c r="G44" s="156">
        <v>900</v>
      </c>
      <c r="H44" s="156">
        <v>719</v>
      </c>
      <c r="I44" s="184" t="s">
        <v>151</v>
      </c>
    </row>
    <row r="45" spans="1:10" ht="15" customHeight="1">
      <c r="A45" s="130"/>
      <c r="H45" s="130"/>
    </row>
    <row r="46" spans="1:10" ht="15" customHeight="1">
      <c r="A46" s="130"/>
      <c r="H46" s="130"/>
    </row>
  </sheetData>
  <mergeCells count="10">
    <mergeCell ref="A9:D9"/>
    <mergeCell ref="F9:I9"/>
    <mergeCell ref="A27:D27"/>
    <mergeCell ref="F27:I27"/>
    <mergeCell ref="A6:D6"/>
    <mergeCell ref="F6:I6"/>
    <mergeCell ref="A7:A8"/>
    <mergeCell ref="D7:D8"/>
    <mergeCell ref="F7:F8"/>
    <mergeCell ref="I7:I8"/>
  </mergeCells>
  <hyperlinks>
    <hyperlink ref="K1" location="Obsah!A1" display="Obsah 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Normal="100" workbookViewId="0"/>
  </sheetViews>
  <sheetFormatPr defaultColWidth="9.140625" defaultRowHeight="12.75"/>
  <cols>
    <col min="1" max="1" width="12.140625" style="644" customWidth="1"/>
    <col min="2" max="13" width="8.7109375" style="644" customWidth="1"/>
    <col min="14" max="14" width="12.140625" style="644" customWidth="1"/>
    <col min="15" max="16384" width="9.140625" style="644"/>
  </cols>
  <sheetData>
    <row r="1" spans="1:20" ht="15" customHeight="1">
      <c r="A1" s="642" t="s">
        <v>0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N1" s="645" t="s">
        <v>1</v>
      </c>
      <c r="P1" s="720" t="s">
        <v>923</v>
      </c>
    </row>
    <row r="2" spans="1:20" ht="9" customHeight="1">
      <c r="A2" s="642"/>
      <c r="B2" s="643"/>
      <c r="C2" s="643"/>
      <c r="D2" s="643"/>
      <c r="E2" s="643"/>
      <c r="F2" s="643"/>
      <c r="G2" s="643"/>
      <c r="H2" s="643"/>
      <c r="I2" s="643"/>
      <c r="J2" s="643"/>
      <c r="K2" s="643"/>
      <c r="P2" s="646"/>
    </row>
    <row r="3" spans="1:20" ht="15" customHeight="1">
      <c r="A3" s="647" t="s">
        <v>1016</v>
      </c>
    </row>
    <row r="4" spans="1:20" ht="15" customHeight="1">
      <c r="A4" s="648" t="s">
        <v>841</v>
      </c>
    </row>
    <row r="5" spans="1:20" ht="15" customHeight="1" thickBot="1">
      <c r="A5" s="649" t="s">
        <v>4</v>
      </c>
      <c r="B5" s="649"/>
      <c r="C5" s="649"/>
      <c r="D5" s="649"/>
      <c r="E5" s="649"/>
      <c r="F5" s="649"/>
      <c r="G5" s="649"/>
      <c r="H5" s="649"/>
      <c r="I5" s="650"/>
      <c r="J5" s="649"/>
      <c r="K5" s="649"/>
      <c r="L5" s="649"/>
      <c r="M5" s="649"/>
      <c r="N5" s="651" t="s">
        <v>5</v>
      </c>
    </row>
    <row r="6" spans="1:20" ht="14.45" customHeight="1">
      <c r="A6" s="1083" t="s">
        <v>152</v>
      </c>
      <c r="B6" s="1096" t="s">
        <v>842</v>
      </c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88" t="s">
        <v>843</v>
      </c>
    </row>
    <row r="7" spans="1:20" ht="14.45" customHeight="1">
      <c r="A7" s="1079"/>
      <c r="B7" s="1091">
        <v>2000</v>
      </c>
      <c r="C7" s="1092"/>
      <c r="D7" s="1093"/>
      <c r="E7" s="1091">
        <v>2005</v>
      </c>
      <c r="F7" s="1092"/>
      <c r="G7" s="1093"/>
      <c r="H7" s="1091">
        <v>2015</v>
      </c>
      <c r="I7" s="1092"/>
      <c r="J7" s="1093"/>
      <c r="K7" s="1091">
        <v>2022</v>
      </c>
      <c r="L7" s="1092"/>
      <c r="M7" s="1093"/>
      <c r="N7" s="1089"/>
      <c r="O7" s="652"/>
    </row>
    <row r="8" spans="1:20" ht="12.75" customHeight="1">
      <c r="A8" s="1079"/>
      <c r="B8" s="653" t="s">
        <v>153</v>
      </c>
      <c r="C8" s="654" t="s">
        <v>154</v>
      </c>
      <c r="D8" s="654" t="s">
        <v>155</v>
      </c>
      <c r="E8" s="653" t="s">
        <v>153</v>
      </c>
      <c r="F8" s="654" t="s">
        <v>154</v>
      </c>
      <c r="G8" s="654" t="s">
        <v>155</v>
      </c>
      <c r="H8" s="653" t="s">
        <v>153</v>
      </c>
      <c r="I8" s="654" t="s">
        <v>154</v>
      </c>
      <c r="J8" s="654" t="s">
        <v>155</v>
      </c>
      <c r="K8" s="653" t="s">
        <v>153</v>
      </c>
      <c r="L8" s="654" t="s">
        <v>154</v>
      </c>
      <c r="M8" s="654" t="s">
        <v>155</v>
      </c>
      <c r="N8" s="1089"/>
      <c r="O8" s="655"/>
      <c r="P8" s="655"/>
      <c r="Q8" s="655"/>
      <c r="R8" s="655"/>
      <c r="S8" s="655"/>
      <c r="T8" s="655"/>
    </row>
    <row r="9" spans="1:20" ht="15" thickBot="1">
      <c r="A9" s="1084"/>
      <c r="B9" s="656" t="s">
        <v>156</v>
      </c>
      <c r="C9" s="657" t="s">
        <v>157</v>
      </c>
      <c r="D9" s="657" t="s">
        <v>158</v>
      </c>
      <c r="E9" s="656" t="s">
        <v>156</v>
      </c>
      <c r="F9" s="657" t="s">
        <v>157</v>
      </c>
      <c r="G9" s="657" t="s">
        <v>158</v>
      </c>
      <c r="H9" s="656" t="s">
        <v>156</v>
      </c>
      <c r="I9" s="657" t="s">
        <v>157</v>
      </c>
      <c r="J9" s="657" t="s">
        <v>158</v>
      </c>
      <c r="K9" s="656" t="s">
        <v>156</v>
      </c>
      <c r="L9" s="657" t="s">
        <v>157</v>
      </c>
      <c r="M9" s="657" t="s">
        <v>158</v>
      </c>
      <c r="N9" s="1090"/>
      <c r="O9" s="655"/>
      <c r="P9" s="188"/>
      <c r="Q9" s="188"/>
      <c r="R9" s="188"/>
      <c r="S9" s="188"/>
      <c r="T9" s="655"/>
    </row>
    <row r="10" spans="1:20" ht="11.25" customHeight="1">
      <c r="A10" s="1083" t="s">
        <v>159</v>
      </c>
      <c r="B10" s="1094">
        <v>36228</v>
      </c>
      <c r="C10" s="1094">
        <v>4954</v>
      </c>
      <c r="D10" s="1094">
        <v>178</v>
      </c>
      <c r="E10" s="1094">
        <v>33446</v>
      </c>
      <c r="F10" s="1094">
        <v>4723</v>
      </c>
      <c r="G10" s="1094">
        <v>178</v>
      </c>
      <c r="H10" s="1094">
        <v>32689</v>
      </c>
      <c r="I10" s="1094">
        <v>4066</v>
      </c>
      <c r="J10" s="1094">
        <v>129</v>
      </c>
      <c r="K10" s="1094">
        <v>35869</v>
      </c>
      <c r="L10" s="1094">
        <v>4794</v>
      </c>
      <c r="M10" s="1094">
        <v>184</v>
      </c>
      <c r="N10" s="1095" t="s">
        <v>160</v>
      </c>
      <c r="O10" s="655"/>
      <c r="P10" s="189"/>
      <c r="Q10" s="188"/>
      <c r="R10" s="188"/>
      <c r="S10" s="188"/>
      <c r="T10" s="655"/>
    </row>
    <row r="11" spans="1:20" ht="11.25" customHeight="1">
      <c r="A11" s="1079"/>
      <c r="B11" s="1082"/>
      <c r="C11" s="1082"/>
      <c r="D11" s="1082"/>
      <c r="E11" s="1082"/>
      <c r="F11" s="1082"/>
      <c r="G11" s="1082"/>
      <c r="H11" s="1082"/>
      <c r="I11" s="1082"/>
      <c r="J11" s="1082"/>
      <c r="K11" s="1082"/>
      <c r="L11" s="1082"/>
      <c r="M11" s="1082"/>
      <c r="N11" s="1078"/>
      <c r="O11" s="655"/>
      <c r="P11" s="189"/>
      <c r="Q11" s="188"/>
      <c r="R11" s="188"/>
      <c r="S11" s="188"/>
      <c r="T11" s="655"/>
    </row>
    <row r="12" spans="1:20" ht="11.25" customHeight="1">
      <c r="A12" s="1079" t="s">
        <v>161</v>
      </c>
      <c r="B12" s="1082">
        <v>5161</v>
      </c>
      <c r="C12" s="1082">
        <v>7601</v>
      </c>
      <c r="D12" s="1082">
        <v>477</v>
      </c>
      <c r="E12" s="1082">
        <v>5057</v>
      </c>
      <c r="F12" s="1082">
        <v>7403</v>
      </c>
      <c r="G12" s="1082">
        <v>407</v>
      </c>
      <c r="H12" s="1082">
        <v>4265</v>
      </c>
      <c r="I12" s="1082">
        <v>6261</v>
      </c>
      <c r="J12" s="1082">
        <v>350</v>
      </c>
      <c r="K12" s="1082">
        <v>5183</v>
      </c>
      <c r="L12" s="1082">
        <v>7913</v>
      </c>
      <c r="M12" s="1082">
        <v>454</v>
      </c>
      <c r="N12" s="1077" t="s">
        <v>157</v>
      </c>
      <c r="O12" s="655"/>
      <c r="P12" s="189"/>
      <c r="Q12" s="188"/>
      <c r="R12" s="188"/>
      <c r="S12" s="188"/>
      <c r="T12" s="655"/>
    </row>
    <row r="13" spans="1:20" ht="11.25" customHeight="1">
      <c r="A13" s="1079"/>
      <c r="B13" s="1082"/>
      <c r="C13" s="1082"/>
      <c r="D13" s="1082"/>
      <c r="E13" s="1082"/>
      <c r="F13" s="1082"/>
      <c r="G13" s="1082"/>
      <c r="H13" s="1082"/>
      <c r="I13" s="1082"/>
      <c r="J13" s="1082"/>
      <c r="K13" s="1082"/>
      <c r="L13" s="1082"/>
      <c r="M13" s="1082"/>
      <c r="N13" s="1078"/>
      <c r="Q13" s="188"/>
      <c r="R13" s="188"/>
      <c r="S13" s="188"/>
    </row>
    <row r="14" spans="1:20" ht="11.25" customHeight="1">
      <c r="A14" s="1079" t="s">
        <v>162</v>
      </c>
      <c r="B14" s="1082">
        <v>139</v>
      </c>
      <c r="C14" s="1082">
        <v>465</v>
      </c>
      <c r="D14" s="1082">
        <v>118</v>
      </c>
      <c r="E14" s="1082">
        <v>102</v>
      </c>
      <c r="F14" s="1082">
        <v>425</v>
      </c>
      <c r="G14" s="1082">
        <v>88</v>
      </c>
      <c r="H14" s="1082">
        <v>67</v>
      </c>
      <c r="I14" s="1082">
        <v>310</v>
      </c>
      <c r="J14" s="1082">
        <v>54</v>
      </c>
      <c r="K14" s="1082">
        <v>86</v>
      </c>
      <c r="L14" s="1082">
        <v>276</v>
      </c>
      <c r="M14" s="1082">
        <v>61</v>
      </c>
      <c r="N14" s="1077" t="s">
        <v>158</v>
      </c>
      <c r="Q14" s="188"/>
      <c r="R14" s="188"/>
      <c r="S14" s="188"/>
    </row>
    <row r="15" spans="1:20" ht="11.25" customHeight="1">
      <c r="A15" s="1079"/>
      <c r="B15" s="1082"/>
      <c r="C15" s="1082"/>
      <c r="D15" s="1082"/>
      <c r="E15" s="1082"/>
      <c r="F15" s="1082"/>
      <c r="G15" s="1082"/>
      <c r="H15" s="1082"/>
      <c r="I15" s="1082"/>
      <c r="J15" s="1082"/>
      <c r="K15" s="1082"/>
      <c r="L15" s="1082"/>
      <c r="M15" s="1082"/>
      <c r="N15" s="1078"/>
      <c r="Q15" s="188"/>
      <c r="R15" s="188"/>
      <c r="S15" s="188"/>
    </row>
    <row r="16" spans="1:20">
      <c r="A16" s="649"/>
      <c r="B16" s="658"/>
      <c r="C16" s="649"/>
      <c r="D16" s="649"/>
      <c r="E16" s="649"/>
      <c r="F16" s="649"/>
      <c r="G16" s="649"/>
      <c r="H16" s="649"/>
      <c r="I16" s="649"/>
      <c r="J16" s="649"/>
      <c r="K16" s="649"/>
      <c r="L16" s="649"/>
      <c r="M16" s="649"/>
      <c r="N16" s="649"/>
    </row>
    <row r="17" spans="1:15" ht="13.5" thickBot="1">
      <c r="A17" s="649" t="s">
        <v>648</v>
      </c>
      <c r="B17" s="649"/>
      <c r="C17" s="649"/>
      <c r="D17" s="649"/>
      <c r="E17" s="649"/>
      <c r="F17" s="649"/>
      <c r="G17" s="649"/>
      <c r="H17" s="649"/>
      <c r="I17" s="649"/>
      <c r="J17" s="649"/>
      <c r="K17" s="649"/>
      <c r="L17" s="649"/>
      <c r="M17" s="649"/>
      <c r="N17" s="651" t="s">
        <v>647</v>
      </c>
    </row>
    <row r="18" spans="1:15" ht="13.15" customHeight="1">
      <c r="A18" s="1083" t="s">
        <v>152</v>
      </c>
      <c r="B18" s="1085" t="s">
        <v>844</v>
      </c>
      <c r="C18" s="1086"/>
      <c r="D18" s="1086"/>
      <c r="E18" s="1086"/>
      <c r="F18" s="1086"/>
      <c r="G18" s="1086"/>
      <c r="H18" s="1086"/>
      <c r="I18" s="1086"/>
      <c r="J18" s="1086"/>
      <c r="K18" s="1086"/>
      <c r="L18" s="1086"/>
      <c r="M18" s="1087"/>
      <c r="N18" s="1088" t="s">
        <v>843</v>
      </c>
    </row>
    <row r="19" spans="1:15">
      <c r="A19" s="1079"/>
      <c r="B19" s="1091">
        <v>2000</v>
      </c>
      <c r="C19" s="1092"/>
      <c r="D19" s="1093"/>
      <c r="E19" s="1091">
        <v>2005</v>
      </c>
      <c r="F19" s="1092"/>
      <c r="G19" s="1093"/>
      <c r="H19" s="1091">
        <v>2015</v>
      </c>
      <c r="I19" s="1092"/>
      <c r="J19" s="1093"/>
      <c r="K19" s="1091">
        <v>2022</v>
      </c>
      <c r="L19" s="1092"/>
      <c r="M19" s="1093"/>
      <c r="N19" s="1089"/>
      <c r="O19" s="652"/>
    </row>
    <row r="20" spans="1:15" ht="12.75" customHeight="1">
      <c r="A20" s="1079"/>
      <c r="B20" s="653" t="s">
        <v>153</v>
      </c>
      <c r="C20" s="654" t="s">
        <v>154</v>
      </c>
      <c r="D20" s="654" t="s">
        <v>155</v>
      </c>
      <c r="E20" s="653" t="s">
        <v>153</v>
      </c>
      <c r="F20" s="654" t="s">
        <v>154</v>
      </c>
      <c r="G20" s="654" t="s">
        <v>155</v>
      </c>
      <c r="H20" s="653" t="s">
        <v>153</v>
      </c>
      <c r="I20" s="654" t="s">
        <v>154</v>
      </c>
      <c r="J20" s="654" t="s">
        <v>155</v>
      </c>
      <c r="K20" s="653" t="s">
        <v>153</v>
      </c>
      <c r="L20" s="654" t="s">
        <v>154</v>
      </c>
      <c r="M20" s="654" t="s">
        <v>155</v>
      </c>
      <c r="N20" s="1089"/>
    </row>
    <row r="21" spans="1:15" ht="12.75" customHeight="1" thickBot="1">
      <c r="A21" s="1084"/>
      <c r="B21" s="656" t="s">
        <v>156</v>
      </c>
      <c r="C21" s="657" t="s">
        <v>157</v>
      </c>
      <c r="D21" s="657" t="s">
        <v>158</v>
      </c>
      <c r="E21" s="656" t="s">
        <v>156</v>
      </c>
      <c r="F21" s="657" t="s">
        <v>157</v>
      </c>
      <c r="G21" s="657" t="s">
        <v>158</v>
      </c>
      <c r="H21" s="656" t="s">
        <v>156</v>
      </c>
      <c r="I21" s="657" t="s">
        <v>157</v>
      </c>
      <c r="J21" s="657" t="s">
        <v>158</v>
      </c>
      <c r="K21" s="656" t="s">
        <v>156</v>
      </c>
      <c r="L21" s="657" t="s">
        <v>157</v>
      </c>
      <c r="M21" s="657" t="s">
        <v>158</v>
      </c>
      <c r="N21" s="1090"/>
    </row>
    <row r="22" spans="1:15" ht="11.25" customHeight="1">
      <c r="A22" s="1079" t="s">
        <v>159</v>
      </c>
      <c r="B22" s="1080">
        <v>65.486885631134655</v>
      </c>
      <c r="C22" s="1080">
        <v>8.9550080439616053</v>
      </c>
      <c r="D22" s="1076">
        <v>0.3217584642360044</v>
      </c>
      <c r="E22" s="1080">
        <v>64.531439927453732</v>
      </c>
      <c r="F22" s="1080">
        <v>9.112658936116846</v>
      </c>
      <c r="G22" s="1076">
        <v>0.3434370719095487</v>
      </c>
      <c r="H22" s="1080">
        <v>67.832167832167841</v>
      </c>
      <c r="I22" s="1076">
        <v>8.4372600693075466</v>
      </c>
      <c r="J22" s="1076">
        <v>0.2676848374177751</v>
      </c>
      <c r="K22" s="1080">
        <v>65.430499817584817</v>
      </c>
      <c r="L22" s="1081">
        <v>8.7449835826340756</v>
      </c>
      <c r="M22" s="1081">
        <v>0.33564392557460782</v>
      </c>
      <c r="N22" s="1078" t="s">
        <v>160</v>
      </c>
    </row>
    <row r="23" spans="1:15" ht="11.25" customHeight="1">
      <c r="A23" s="1079"/>
      <c r="B23" s="1080"/>
      <c r="C23" s="1080"/>
      <c r="D23" s="1076"/>
      <c r="E23" s="1080"/>
      <c r="F23" s="1080"/>
      <c r="G23" s="1076"/>
      <c r="H23" s="1080"/>
      <c r="I23" s="1076"/>
      <c r="J23" s="1076"/>
      <c r="K23" s="1080"/>
      <c r="L23" s="1076"/>
      <c r="M23" s="1076"/>
      <c r="N23" s="1078"/>
    </row>
    <row r="24" spans="1:15" ht="11.25" customHeight="1">
      <c r="A24" s="1079" t="s">
        <v>161</v>
      </c>
      <c r="B24" s="1080">
        <v>9.3291878310225762</v>
      </c>
      <c r="C24" s="1080">
        <v>13.739809475606007</v>
      </c>
      <c r="D24" s="1076">
        <v>0.86224037887962979</v>
      </c>
      <c r="E24" s="1080">
        <v>9.7570858013853243</v>
      </c>
      <c r="F24" s="1080">
        <v>14.283509232283084</v>
      </c>
      <c r="G24" s="1076">
        <v>0.78527465318644007</v>
      </c>
      <c r="H24" s="1076">
        <v>8.850200244858998</v>
      </c>
      <c r="I24" s="1076">
        <v>12.99205245792783</v>
      </c>
      <c r="J24" s="1076">
        <v>0.72627669066838207</v>
      </c>
      <c r="K24" s="1076">
        <v>9.4545786209412626</v>
      </c>
      <c r="L24" s="1076">
        <v>14.434512951477563</v>
      </c>
      <c r="M24" s="1076">
        <v>0.82816490331995618</v>
      </c>
      <c r="N24" s="1077" t="s">
        <v>157</v>
      </c>
    </row>
    <row r="25" spans="1:15" ht="11.25" customHeight="1">
      <c r="A25" s="1079"/>
      <c r="B25" s="1080"/>
      <c r="C25" s="1080"/>
      <c r="D25" s="1076"/>
      <c r="E25" s="1080"/>
      <c r="F25" s="1080"/>
      <c r="G25" s="1076"/>
      <c r="H25" s="1076"/>
      <c r="I25" s="1076"/>
      <c r="J25" s="1076"/>
      <c r="K25" s="1076"/>
      <c r="L25" s="1076"/>
      <c r="M25" s="1076"/>
      <c r="N25" s="1078"/>
    </row>
    <row r="26" spans="1:15" ht="11.25" customHeight="1">
      <c r="A26" s="1079" t="s">
        <v>162</v>
      </c>
      <c r="B26" s="1080">
        <v>0.2512608231955315</v>
      </c>
      <c r="C26" s="1080">
        <v>0.84054879702102281</v>
      </c>
      <c r="D26" s="1076">
        <v>0.21330055494296921</v>
      </c>
      <c r="E26" s="1080">
        <v>0.1968010187346852</v>
      </c>
      <c r="F26" s="1080">
        <v>0.82000424472785505</v>
      </c>
      <c r="G26" s="1076">
        <v>0.16978911420247353</v>
      </c>
      <c r="H26" s="1076">
        <v>0.13903010935651886</v>
      </c>
      <c r="I26" s="1076">
        <v>0.64327364030628131</v>
      </c>
      <c r="J26" s="1076">
        <v>0.11205411798883608</v>
      </c>
      <c r="K26" s="1076">
        <v>0.15687705217074061</v>
      </c>
      <c r="L26" s="1076">
        <v>0.50346588836191175</v>
      </c>
      <c r="M26" s="1076">
        <v>0.1112732579350602</v>
      </c>
      <c r="N26" s="1077" t="s">
        <v>158</v>
      </c>
    </row>
    <row r="27" spans="1:15" ht="11.25" customHeight="1">
      <c r="A27" s="1079"/>
      <c r="B27" s="1080"/>
      <c r="C27" s="1080"/>
      <c r="D27" s="1076"/>
      <c r="E27" s="1080"/>
      <c r="F27" s="1080"/>
      <c r="G27" s="1076"/>
      <c r="H27" s="1076"/>
      <c r="I27" s="1076"/>
      <c r="J27" s="1076"/>
      <c r="K27" s="1076"/>
      <c r="L27" s="1076"/>
      <c r="M27" s="1076"/>
      <c r="N27" s="1078"/>
    </row>
    <row r="31" spans="1:15">
      <c r="B31" s="659"/>
      <c r="C31" s="660"/>
    </row>
  </sheetData>
  <mergeCells count="98">
    <mergeCell ref="A6:A9"/>
    <mergeCell ref="B6:M6"/>
    <mergeCell ref="N6:N9"/>
    <mergeCell ref="B7:D7"/>
    <mergeCell ref="E7:G7"/>
    <mergeCell ref="H7:J7"/>
    <mergeCell ref="K7:M7"/>
    <mergeCell ref="L10:L11"/>
    <mergeCell ref="A10:A11"/>
    <mergeCell ref="B10:B11"/>
    <mergeCell ref="C10:C11"/>
    <mergeCell ref="D10:D11"/>
    <mergeCell ref="E10:E11"/>
    <mergeCell ref="F10:F11"/>
    <mergeCell ref="N12:N13"/>
    <mergeCell ref="M10:M11"/>
    <mergeCell ref="N10:N11"/>
    <mergeCell ref="A12:A13"/>
    <mergeCell ref="B12:B13"/>
    <mergeCell ref="C12:C13"/>
    <mergeCell ref="D12:D13"/>
    <mergeCell ref="E12:E13"/>
    <mergeCell ref="F12:F13"/>
    <mergeCell ref="G12:G13"/>
    <mergeCell ref="H12:H13"/>
    <mergeCell ref="G10:G11"/>
    <mergeCell ref="H10:H11"/>
    <mergeCell ref="I10:I11"/>
    <mergeCell ref="J10:J11"/>
    <mergeCell ref="K10:K11"/>
    <mergeCell ref="I12:I13"/>
    <mergeCell ref="J12:J13"/>
    <mergeCell ref="K12:K13"/>
    <mergeCell ref="L12:L13"/>
    <mergeCell ref="M12:M13"/>
    <mergeCell ref="B14:B15"/>
    <mergeCell ref="C14:C15"/>
    <mergeCell ref="D14:D15"/>
    <mergeCell ref="E14:E15"/>
    <mergeCell ref="F14:F15"/>
    <mergeCell ref="M14:M15"/>
    <mergeCell ref="N14:N15"/>
    <mergeCell ref="A18:A21"/>
    <mergeCell ref="B18:M18"/>
    <mergeCell ref="N18:N21"/>
    <mergeCell ref="B19:D19"/>
    <mergeCell ref="E19:G19"/>
    <mergeCell ref="H19:J19"/>
    <mergeCell ref="K19:M19"/>
    <mergeCell ref="G14:G15"/>
    <mergeCell ref="H14:H15"/>
    <mergeCell ref="I14:I15"/>
    <mergeCell ref="J14:J15"/>
    <mergeCell ref="K14:K15"/>
    <mergeCell ref="L14:L15"/>
    <mergeCell ref="A14:A15"/>
    <mergeCell ref="K22:K23"/>
    <mergeCell ref="L22:L23"/>
    <mergeCell ref="A22:A23"/>
    <mergeCell ref="B22:B23"/>
    <mergeCell ref="C22:C23"/>
    <mergeCell ref="D22:D23"/>
    <mergeCell ref="E22:E23"/>
    <mergeCell ref="F22:F23"/>
    <mergeCell ref="M24:M25"/>
    <mergeCell ref="N24:N25"/>
    <mergeCell ref="M22:M23"/>
    <mergeCell ref="N22:N23"/>
    <mergeCell ref="A24:A25"/>
    <mergeCell ref="B24:B25"/>
    <mergeCell ref="C24:C25"/>
    <mergeCell ref="D24:D25"/>
    <mergeCell ref="E24:E25"/>
    <mergeCell ref="F24:F25"/>
    <mergeCell ref="G24:G25"/>
    <mergeCell ref="H24:H25"/>
    <mergeCell ref="G22:G23"/>
    <mergeCell ref="H22:H23"/>
    <mergeCell ref="I22:I23"/>
    <mergeCell ref="J22:J23"/>
    <mergeCell ref="F26:F27"/>
    <mergeCell ref="I24:I25"/>
    <mergeCell ref="J24:J25"/>
    <mergeCell ref="K24:K25"/>
    <mergeCell ref="L24:L25"/>
    <mergeCell ref="A26:A27"/>
    <mergeCell ref="B26:B27"/>
    <mergeCell ref="C26:C27"/>
    <mergeCell ref="D26:D27"/>
    <mergeCell ref="E26:E27"/>
    <mergeCell ref="M26:M27"/>
    <mergeCell ref="N26:N27"/>
    <mergeCell ref="G26:G27"/>
    <mergeCell ref="H26:H27"/>
    <mergeCell ref="I26:I27"/>
    <mergeCell ref="J26:J27"/>
    <mergeCell ref="K26:K27"/>
    <mergeCell ref="L26:L27"/>
  </mergeCells>
  <hyperlinks>
    <hyperlink ref="P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showWhiteSpace="0" zoomScaleNormal="100" workbookViewId="0"/>
  </sheetViews>
  <sheetFormatPr defaultColWidth="9.140625" defaultRowHeight="12.75"/>
  <cols>
    <col min="1" max="1" width="10.7109375" style="3" customWidth="1"/>
    <col min="2" max="23" width="6.7109375" style="3" customWidth="1"/>
    <col min="24" max="16384" width="9.140625" style="3"/>
  </cols>
  <sheetData>
    <row r="1" spans="1:25">
      <c r="A1" s="11" t="s">
        <v>0</v>
      </c>
      <c r="W1" s="80" t="s">
        <v>1</v>
      </c>
      <c r="Y1" s="720" t="s">
        <v>923</v>
      </c>
    </row>
    <row r="2" spans="1:25" ht="9" customHeight="1">
      <c r="A2" s="1"/>
      <c r="S2" s="81"/>
      <c r="T2" s="81"/>
      <c r="U2" s="81"/>
    </row>
    <row r="3" spans="1:25" ht="15" customHeight="1">
      <c r="A3" s="11" t="s">
        <v>1017</v>
      </c>
      <c r="H3" s="82"/>
      <c r="I3" s="82"/>
      <c r="J3" s="82"/>
      <c r="K3" s="82"/>
      <c r="L3" s="82"/>
      <c r="M3" s="82"/>
      <c r="N3" s="82"/>
      <c r="O3" s="82"/>
    </row>
    <row r="4" spans="1:25" ht="15" customHeight="1">
      <c r="A4" s="83" t="s">
        <v>891</v>
      </c>
      <c r="D4" s="84"/>
      <c r="H4" s="82"/>
      <c r="I4" s="82"/>
      <c r="J4" s="82"/>
      <c r="K4" s="82"/>
      <c r="L4" s="82"/>
      <c r="M4" s="82"/>
      <c r="N4" s="82"/>
      <c r="O4" s="82"/>
    </row>
    <row r="5" spans="1:25" ht="15" customHeight="1" thickBot="1">
      <c r="A5" s="64" t="s">
        <v>4</v>
      </c>
      <c r="B5" s="22"/>
      <c r="C5" s="22"/>
      <c r="D5" s="85"/>
      <c r="E5" s="22"/>
      <c r="F5" s="22"/>
      <c r="G5" s="22"/>
      <c r="H5" s="86"/>
      <c r="I5" s="86"/>
      <c r="J5" s="86"/>
      <c r="K5" s="86"/>
      <c r="L5" s="86"/>
      <c r="M5" s="86"/>
      <c r="N5" s="86"/>
      <c r="O5" s="86"/>
      <c r="P5" s="22"/>
      <c r="T5" s="38"/>
      <c r="U5" s="38"/>
      <c r="W5" s="38" t="s">
        <v>5</v>
      </c>
    </row>
    <row r="6" spans="1:25" ht="18" customHeight="1">
      <c r="A6" s="994" t="s">
        <v>79</v>
      </c>
      <c r="B6" s="1062">
        <v>2000</v>
      </c>
      <c r="C6" s="1062"/>
      <c r="D6" s="1062">
        <v>2005</v>
      </c>
      <c r="E6" s="1062"/>
      <c r="F6" s="1062">
        <v>2010</v>
      </c>
      <c r="G6" s="1062"/>
      <c r="H6" s="1062">
        <v>2015</v>
      </c>
      <c r="I6" s="1062"/>
      <c r="J6" s="1062">
        <v>2016</v>
      </c>
      <c r="K6" s="1062"/>
      <c r="L6" s="1062">
        <v>2017</v>
      </c>
      <c r="M6" s="1062"/>
      <c r="N6" s="1062">
        <v>2018</v>
      </c>
      <c r="O6" s="1062"/>
      <c r="P6" s="1062">
        <v>2019</v>
      </c>
      <c r="Q6" s="977"/>
      <c r="R6" s="1062">
        <v>2020</v>
      </c>
      <c r="S6" s="977"/>
      <c r="T6" s="1062">
        <v>2021</v>
      </c>
      <c r="U6" s="977"/>
      <c r="V6" s="1062">
        <v>2022</v>
      </c>
      <c r="W6" s="977"/>
    </row>
    <row r="7" spans="1:25" ht="18" customHeight="1">
      <c r="A7" s="995"/>
      <c r="B7" s="766" t="s">
        <v>18</v>
      </c>
      <c r="C7" s="757" t="s">
        <v>19</v>
      </c>
      <c r="D7" s="766" t="s">
        <v>18</v>
      </c>
      <c r="E7" s="757" t="s">
        <v>19</v>
      </c>
      <c r="F7" s="766" t="s">
        <v>18</v>
      </c>
      <c r="G7" s="757" t="s">
        <v>19</v>
      </c>
      <c r="H7" s="766" t="s">
        <v>18</v>
      </c>
      <c r="I7" s="757" t="s">
        <v>19</v>
      </c>
      <c r="J7" s="766" t="s">
        <v>18</v>
      </c>
      <c r="K7" s="757" t="s">
        <v>19</v>
      </c>
      <c r="L7" s="766" t="s">
        <v>18</v>
      </c>
      <c r="M7" s="757" t="s">
        <v>19</v>
      </c>
      <c r="N7" s="766" t="s">
        <v>18</v>
      </c>
      <c r="O7" s="757" t="s">
        <v>19</v>
      </c>
      <c r="P7" s="766" t="s">
        <v>18</v>
      </c>
      <c r="Q7" s="757" t="s">
        <v>19</v>
      </c>
      <c r="R7" s="766" t="s">
        <v>18</v>
      </c>
      <c r="S7" s="757" t="s">
        <v>19</v>
      </c>
      <c r="T7" s="807" t="s">
        <v>18</v>
      </c>
      <c r="U7" s="802" t="s">
        <v>19</v>
      </c>
      <c r="V7" s="842" t="s">
        <v>18</v>
      </c>
      <c r="W7" s="835" t="s">
        <v>19</v>
      </c>
    </row>
    <row r="8" spans="1:25" ht="26.25" customHeight="1" thickBot="1">
      <c r="A8" s="610" t="s">
        <v>82</v>
      </c>
      <c r="B8" s="760" t="s">
        <v>11</v>
      </c>
      <c r="C8" s="765" t="s">
        <v>12</v>
      </c>
      <c r="D8" s="760" t="s">
        <v>11</v>
      </c>
      <c r="E8" s="765" t="s">
        <v>12</v>
      </c>
      <c r="F8" s="760" t="s">
        <v>11</v>
      </c>
      <c r="G8" s="765" t="s">
        <v>12</v>
      </c>
      <c r="H8" s="760" t="s">
        <v>11</v>
      </c>
      <c r="I8" s="765" t="s">
        <v>12</v>
      </c>
      <c r="J8" s="760" t="s">
        <v>11</v>
      </c>
      <c r="K8" s="765" t="s">
        <v>12</v>
      </c>
      <c r="L8" s="760" t="s">
        <v>11</v>
      </c>
      <c r="M8" s="765" t="s">
        <v>12</v>
      </c>
      <c r="N8" s="760" t="s">
        <v>11</v>
      </c>
      <c r="O8" s="765" t="s">
        <v>12</v>
      </c>
      <c r="P8" s="760" t="s">
        <v>11</v>
      </c>
      <c r="Q8" s="765" t="s">
        <v>12</v>
      </c>
      <c r="R8" s="760" t="s">
        <v>11</v>
      </c>
      <c r="S8" s="765" t="s">
        <v>12</v>
      </c>
      <c r="T8" s="804" t="s">
        <v>11</v>
      </c>
      <c r="U8" s="806" t="s">
        <v>12</v>
      </c>
      <c r="V8" s="837" t="s">
        <v>11</v>
      </c>
      <c r="W8" s="841" t="s">
        <v>12</v>
      </c>
    </row>
    <row r="9" spans="1:25" ht="24" customHeight="1">
      <c r="A9" s="92" t="s">
        <v>85</v>
      </c>
      <c r="B9" s="93">
        <f>SUM(B10:B18)</f>
        <v>29704</v>
      </c>
      <c r="C9" s="93">
        <f t="shared" ref="C9:S9" si="0">SUM(C10:C18)</f>
        <v>29704</v>
      </c>
      <c r="D9" s="93">
        <f t="shared" si="0"/>
        <v>31288</v>
      </c>
      <c r="E9" s="93">
        <f t="shared" si="0"/>
        <v>31288</v>
      </c>
      <c r="F9" s="93">
        <f t="shared" si="0"/>
        <v>30783</v>
      </c>
      <c r="G9" s="93">
        <f t="shared" si="0"/>
        <v>30783</v>
      </c>
      <c r="H9" s="93">
        <f t="shared" si="0"/>
        <v>26083</v>
      </c>
      <c r="I9" s="93">
        <f t="shared" si="0"/>
        <v>26083</v>
      </c>
      <c r="J9" s="93">
        <f t="shared" si="0"/>
        <v>24996</v>
      </c>
      <c r="K9" s="93">
        <f t="shared" si="0"/>
        <v>24996</v>
      </c>
      <c r="L9" s="93">
        <f t="shared" si="0"/>
        <v>25755</v>
      </c>
      <c r="M9" s="93">
        <f t="shared" si="0"/>
        <v>25755</v>
      </c>
      <c r="N9" s="93">
        <f t="shared" si="0"/>
        <v>24313</v>
      </c>
      <c r="O9" s="93">
        <f t="shared" si="0"/>
        <v>24313</v>
      </c>
      <c r="P9" s="93">
        <f t="shared" si="0"/>
        <v>24141</v>
      </c>
      <c r="Q9" s="93">
        <f t="shared" si="0"/>
        <v>24141</v>
      </c>
      <c r="R9" s="93">
        <f t="shared" si="0"/>
        <v>21734</v>
      </c>
      <c r="S9" s="456">
        <f t="shared" si="0"/>
        <v>21734</v>
      </c>
      <c r="T9" s="93">
        <v>21107</v>
      </c>
      <c r="U9" s="456">
        <v>21107</v>
      </c>
      <c r="V9" s="93">
        <v>19846</v>
      </c>
      <c r="W9" s="456">
        <v>19846</v>
      </c>
    </row>
    <row r="10" spans="1:25" ht="12" customHeight="1">
      <c r="A10" s="97" t="s">
        <v>86</v>
      </c>
      <c r="B10" s="8">
        <v>49</v>
      </c>
      <c r="C10" s="8">
        <v>7</v>
      </c>
      <c r="D10" s="8">
        <v>24</v>
      </c>
      <c r="E10" s="8">
        <v>4</v>
      </c>
      <c r="F10" s="8">
        <v>19</v>
      </c>
      <c r="G10" s="8">
        <v>4</v>
      </c>
      <c r="H10" s="8">
        <v>4</v>
      </c>
      <c r="I10" s="8">
        <v>2</v>
      </c>
      <c r="J10" s="8">
        <v>7</v>
      </c>
      <c r="K10" s="815" t="s">
        <v>185</v>
      </c>
      <c r="L10" s="8">
        <v>13</v>
      </c>
      <c r="M10" s="8">
        <v>3</v>
      </c>
      <c r="N10" s="8">
        <v>11</v>
      </c>
      <c r="O10" s="815" t="s">
        <v>185</v>
      </c>
      <c r="P10" s="8">
        <v>5</v>
      </c>
      <c r="Q10" s="8">
        <v>1</v>
      </c>
      <c r="R10" s="8">
        <v>6</v>
      </c>
      <c r="S10" s="815" t="s">
        <v>185</v>
      </c>
      <c r="T10" s="8">
        <v>5</v>
      </c>
      <c r="U10" s="815" t="s">
        <v>185</v>
      </c>
      <c r="V10" s="8">
        <v>9</v>
      </c>
      <c r="W10" s="849" t="s">
        <v>185</v>
      </c>
    </row>
    <row r="11" spans="1:25" ht="12" customHeight="1">
      <c r="A11" s="97" t="s">
        <v>59</v>
      </c>
      <c r="B11" s="8">
        <v>3054</v>
      </c>
      <c r="C11" s="8">
        <v>1378</v>
      </c>
      <c r="D11" s="8">
        <v>1317</v>
      </c>
      <c r="E11" s="8">
        <v>435</v>
      </c>
      <c r="F11" s="8">
        <v>912</v>
      </c>
      <c r="G11" s="8">
        <v>304</v>
      </c>
      <c r="H11" s="8">
        <v>436</v>
      </c>
      <c r="I11" s="8">
        <v>146</v>
      </c>
      <c r="J11" s="8">
        <v>391</v>
      </c>
      <c r="K11" s="8">
        <v>154</v>
      </c>
      <c r="L11" s="8">
        <v>412</v>
      </c>
      <c r="M11" s="8">
        <v>150</v>
      </c>
      <c r="N11" s="8">
        <v>425</v>
      </c>
      <c r="O11" s="8">
        <v>157</v>
      </c>
      <c r="P11" s="8">
        <v>395</v>
      </c>
      <c r="Q11" s="8">
        <v>145</v>
      </c>
      <c r="R11" s="8">
        <v>308</v>
      </c>
      <c r="S11" s="457">
        <v>120</v>
      </c>
      <c r="T11" s="8">
        <v>313</v>
      </c>
      <c r="U11" s="457">
        <v>93</v>
      </c>
      <c r="V11" s="8">
        <v>244</v>
      </c>
      <c r="W11" s="457">
        <v>71</v>
      </c>
    </row>
    <row r="12" spans="1:25" ht="12" customHeight="1">
      <c r="A12" s="97" t="s">
        <v>60</v>
      </c>
      <c r="B12" s="8">
        <v>7096</v>
      </c>
      <c r="C12" s="8">
        <v>5361</v>
      </c>
      <c r="D12" s="8">
        <v>5293</v>
      </c>
      <c r="E12" s="8">
        <v>3439</v>
      </c>
      <c r="F12" s="8">
        <v>3408</v>
      </c>
      <c r="G12" s="8">
        <v>1929</v>
      </c>
      <c r="H12" s="8">
        <v>2249</v>
      </c>
      <c r="I12" s="8">
        <v>1172</v>
      </c>
      <c r="J12" s="8">
        <v>2075</v>
      </c>
      <c r="K12" s="8">
        <v>1055</v>
      </c>
      <c r="L12" s="8">
        <v>2016</v>
      </c>
      <c r="M12" s="8">
        <v>998</v>
      </c>
      <c r="N12" s="8">
        <v>1789</v>
      </c>
      <c r="O12" s="8">
        <v>991</v>
      </c>
      <c r="P12" s="8">
        <v>1816</v>
      </c>
      <c r="Q12" s="8">
        <v>1001</v>
      </c>
      <c r="R12" s="8">
        <v>1563</v>
      </c>
      <c r="S12" s="457">
        <v>853</v>
      </c>
      <c r="T12" s="8">
        <v>1449</v>
      </c>
      <c r="U12" s="457">
        <v>809</v>
      </c>
      <c r="V12" s="8">
        <v>1297</v>
      </c>
      <c r="W12" s="457">
        <v>746</v>
      </c>
    </row>
    <row r="13" spans="1:25" ht="12" customHeight="1">
      <c r="A13" s="97" t="s">
        <v>61</v>
      </c>
      <c r="B13" s="8">
        <v>5733</v>
      </c>
      <c r="C13" s="8">
        <v>5964</v>
      </c>
      <c r="D13" s="8">
        <v>7171</v>
      </c>
      <c r="E13" s="8">
        <v>6277</v>
      </c>
      <c r="F13" s="8">
        <v>6303</v>
      </c>
      <c r="G13" s="8">
        <v>5167</v>
      </c>
      <c r="H13" s="8">
        <v>4166</v>
      </c>
      <c r="I13" s="8">
        <v>2993</v>
      </c>
      <c r="J13" s="8">
        <v>3761</v>
      </c>
      <c r="K13" s="8">
        <v>2621</v>
      </c>
      <c r="L13" s="8">
        <v>3801</v>
      </c>
      <c r="M13" s="8">
        <v>2679</v>
      </c>
      <c r="N13" s="8">
        <v>3407</v>
      </c>
      <c r="O13" s="8">
        <v>2403</v>
      </c>
      <c r="P13" s="8">
        <v>3244</v>
      </c>
      <c r="Q13" s="8">
        <v>2324</v>
      </c>
      <c r="R13" s="8">
        <v>2833</v>
      </c>
      <c r="S13" s="457">
        <v>2014</v>
      </c>
      <c r="T13" s="8">
        <v>2768</v>
      </c>
      <c r="U13" s="457">
        <v>1973</v>
      </c>
      <c r="V13" s="8">
        <v>2627</v>
      </c>
      <c r="W13" s="457">
        <v>1874</v>
      </c>
    </row>
    <row r="14" spans="1:25" ht="12" customHeight="1">
      <c r="A14" s="97" t="s">
        <v>62</v>
      </c>
      <c r="B14" s="8">
        <v>4728</v>
      </c>
      <c r="C14" s="8">
        <v>5200</v>
      </c>
      <c r="D14" s="8">
        <v>5965</v>
      </c>
      <c r="E14" s="8">
        <v>6027</v>
      </c>
      <c r="F14" s="8">
        <v>7208</v>
      </c>
      <c r="G14" s="8">
        <v>6784</v>
      </c>
      <c r="H14" s="8">
        <v>6071</v>
      </c>
      <c r="I14" s="8">
        <v>5401</v>
      </c>
      <c r="J14" s="8">
        <v>5538</v>
      </c>
      <c r="K14" s="8">
        <v>4825</v>
      </c>
      <c r="L14" s="8">
        <v>5377</v>
      </c>
      <c r="M14" s="8">
        <v>4606</v>
      </c>
      <c r="N14" s="8">
        <v>4748</v>
      </c>
      <c r="O14" s="8">
        <v>4139</v>
      </c>
      <c r="P14" s="8">
        <v>4542</v>
      </c>
      <c r="Q14" s="8">
        <v>3676</v>
      </c>
      <c r="R14" s="8">
        <v>3875</v>
      </c>
      <c r="S14" s="457">
        <v>3164</v>
      </c>
      <c r="T14" s="8">
        <v>3697</v>
      </c>
      <c r="U14" s="457">
        <v>2950</v>
      </c>
      <c r="V14" s="8">
        <v>3420</v>
      </c>
      <c r="W14" s="457">
        <v>2759</v>
      </c>
    </row>
    <row r="15" spans="1:25" ht="12" customHeight="1">
      <c r="A15" s="97" t="s">
        <v>63</v>
      </c>
      <c r="B15" s="8">
        <v>3644</v>
      </c>
      <c r="C15" s="8">
        <v>4255</v>
      </c>
      <c r="D15" s="8">
        <v>4896</v>
      </c>
      <c r="E15" s="8">
        <v>5547</v>
      </c>
      <c r="F15" s="8">
        <v>5110</v>
      </c>
      <c r="G15" s="8">
        <v>5605</v>
      </c>
      <c r="H15" s="8">
        <v>5596</v>
      </c>
      <c r="I15" s="8">
        <v>5834</v>
      </c>
      <c r="J15" s="8">
        <v>5656</v>
      </c>
      <c r="K15" s="8">
        <v>5899</v>
      </c>
      <c r="L15" s="8">
        <v>6059</v>
      </c>
      <c r="M15" s="8">
        <v>6190</v>
      </c>
      <c r="N15" s="8">
        <v>5915</v>
      </c>
      <c r="O15" s="8">
        <v>5663</v>
      </c>
      <c r="P15" s="8">
        <v>5826</v>
      </c>
      <c r="Q15" s="8">
        <v>5659</v>
      </c>
      <c r="R15" s="8">
        <v>4979</v>
      </c>
      <c r="S15" s="457">
        <v>4795</v>
      </c>
      <c r="T15" s="8">
        <v>4752</v>
      </c>
      <c r="U15" s="457">
        <v>4522</v>
      </c>
      <c r="V15" s="8">
        <v>4156</v>
      </c>
      <c r="W15" s="457">
        <v>3935</v>
      </c>
    </row>
    <row r="16" spans="1:25" ht="12" customHeight="1">
      <c r="A16" s="97" t="s">
        <v>64</v>
      </c>
      <c r="B16" s="8">
        <v>2944</v>
      </c>
      <c r="C16" s="8">
        <v>3623</v>
      </c>
      <c r="D16" s="8">
        <v>3043</v>
      </c>
      <c r="E16" s="8">
        <v>4085</v>
      </c>
      <c r="F16" s="8">
        <v>3721</v>
      </c>
      <c r="G16" s="8">
        <v>4636</v>
      </c>
      <c r="H16" s="8">
        <v>3399</v>
      </c>
      <c r="I16" s="8">
        <v>4140</v>
      </c>
      <c r="J16" s="8">
        <v>3482</v>
      </c>
      <c r="K16" s="8">
        <v>4127</v>
      </c>
      <c r="L16" s="8">
        <v>3806</v>
      </c>
      <c r="M16" s="8">
        <v>4501</v>
      </c>
      <c r="N16" s="8">
        <v>3810</v>
      </c>
      <c r="O16" s="8">
        <v>4433</v>
      </c>
      <c r="P16" s="8">
        <v>4040</v>
      </c>
      <c r="Q16" s="8">
        <v>4800</v>
      </c>
      <c r="R16" s="8">
        <v>4073</v>
      </c>
      <c r="S16" s="457">
        <v>4564</v>
      </c>
      <c r="T16" s="8">
        <v>4150</v>
      </c>
      <c r="U16" s="457">
        <v>4538</v>
      </c>
      <c r="V16" s="8">
        <v>4024</v>
      </c>
      <c r="W16" s="457">
        <v>4364</v>
      </c>
    </row>
    <row r="17" spans="1:23" ht="12" customHeight="1">
      <c r="A17" s="97" t="s">
        <v>65</v>
      </c>
      <c r="B17" s="8">
        <v>1639</v>
      </c>
      <c r="C17" s="100">
        <v>2267</v>
      </c>
      <c r="D17" s="100">
        <v>2140</v>
      </c>
      <c r="E17" s="100">
        <v>2996</v>
      </c>
      <c r="F17" s="100">
        <v>2118</v>
      </c>
      <c r="G17" s="100">
        <v>2918</v>
      </c>
      <c r="H17" s="100">
        <v>2119</v>
      </c>
      <c r="I17" s="100">
        <v>2885</v>
      </c>
      <c r="J17" s="100">
        <v>2147</v>
      </c>
      <c r="K17" s="100">
        <v>2967</v>
      </c>
      <c r="L17" s="100">
        <v>2276</v>
      </c>
      <c r="M17" s="100">
        <v>3158</v>
      </c>
      <c r="N17" s="100">
        <v>2210</v>
      </c>
      <c r="O17" s="100">
        <v>3098</v>
      </c>
      <c r="P17" s="100">
        <v>2145</v>
      </c>
      <c r="Q17" s="100">
        <v>2908</v>
      </c>
      <c r="R17" s="100">
        <v>2100</v>
      </c>
      <c r="S17" s="457">
        <v>2732</v>
      </c>
      <c r="T17" s="100">
        <v>2039</v>
      </c>
      <c r="U17" s="457">
        <v>2866</v>
      </c>
      <c r="V17" s="100">
        <v>2110</v>
      </c>
      <c r="W17" s="457">
        <v>2726</v>
      </c>
    </row>
    <row r="18" spans="1:23" ht="12" customHeight="1">
      <c r="A18" s="97" t="s">
        <v>87</v>
      </c>
      <c r="B18" s="8">
        <v>817</v>
      </c>
      <c r="C18" s="8">
        <v>1649</v>
      </c>
      <c r="D18" s="8">
        <v>1439</v>
      </c>
      <c r="E18" s="8">
        <v>2478</v>
      </c>
      <c r="F18" s="8">
        <v>1984</v>
      </c>
      <c r="G18" s="8">
        <v>3436</v>
      </c>
      <c r="H18" s="8">
        <v>2043</v>
      </c>
      <c r="I18" s="8">
        <v>3510</v>
      </c>
      <c r="J18" s="8">
        <v>1939</v>
      </c>
      <c r="K18" s="8">
        <v>3348</v>
      </c>
      <c r="L18" s="8">
        <v>1995</v>
      </c>
      <c r="M18" s="8">
        <v>3470</v>
      </c>
      <c r="N18" s="8">
        <v>1998</v>
      </c>
      <c r="O18" s="8">
        <v>3429</v>
      </c>
      <c r="P18" s="8">
        <v>2128</v>
      </c>
      <c r="Q18" s="8">
        <v>3627</v>
      </c>
      <c r="R18" s="8">
        <v>1997</v>
      </c>
      <c r="S18" s="457">
        <v>3492</v>
      </c>
      <c r="T18" s="8">
        <v>1934</v>
      </c>
      <c r="U18" s="457">
        <v>3356</v>
      </c>
      <c r="V18" s="8">
        <v>1959</v>
      </c>
      <c r="W18" s="457">
        <v>3371</v>
      </c>
    </row>
    <row r="19" spans="1:23" ht="6.75" customHeight="1">
      <c r="A19" s="102"/>
      <c r="B19" s="103"/>
      <c r="C19" s="103"/>
      <c r="D19" s="104"/>
      <c r="E19" s="103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5"/>
      <c r="T19" s="105"/>
      <c r="V19" s="105"/>
    </row>
    <row r="20" spans="1:23" ht="13.5" customHeight="1" thickBot="1">
      <c r="A20" s="106" t="s">
        <v>808</v>
      </c>
      <c r="B20" s="101"/>
      <c r="C20" s="101"/>
      <c r="D20" s="26"/>
      <c r="E20" s="101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R20" s="105"/>
      <c r="S20" s="38"/>
      <c r="T20" s="105"/>
      <c r="U20" s="38"/>
      <c r="V20" s="105"/>
      <c r="W20" s="38" t="s">
        <v>163</v>
      </c>
    </row>
    <row r="21" spans="1:23" ht="18" customHeight="1">
      <c r="A21" s="994" t="s">
        <v>79</v>
      </c>
      <c r="B21" s="1062">
        <v>2000</v>
      </c>
      <c r="C21" s="1062"/>
      <c r="D21" s="1062">
        <v>2005</v>
      </c>
      <c r="E21" s="1062"/>
      <c r="F21" s="1062">
        <v>2010</v>
      </c>
      <c r="G21" s="1062"/>
      <c r="H21" s="1062">
        <v>2015</v>
      </c>
      <c r="I21" s="1062"/>
      <c r="J21" s="1062">
        <v>2016</v>
      </c>
      <c r="K21" s="1062"/>
      <c r="L21" s="1062">
        <v>2017</v>
      </c>
      <c r="M21" s="1062"/>
      <c r="N21" s="1062">
        <v>2018</v>
      </c>
      <c r="O21" s="1062"/>
      <c r="P21" s="1062">
        <v>2019</v>
      </c>
      <c r="Q21" s="977"/>
      <c r="R21" s="1062">
        <v>2020</v>
      </c>
      <c r="S21" s="977"/>
      <c r="T21" s="1062">
        <v>2021</v>
      </c>
      <c r="U21" s="977"/>
      <c r="V21" s="1062">
        <v>2022</v>
      </c>
      <c r="W21" s="977"/>
    </row>
    <row r="22" spans="1:23" ht="18" customHeight="1">
      <c r="A22" s="995"/>
      <c r="B22" s="766" t="s">
        <v>18</v>
      </c>
      <c r="C22" s="757" t="s">
        <v>19</v>
      </c>
      <c r="D22" s="766" t="s">
        <v>18</v>
      </c>
      <c r="E22" s="757" t="s">
        <v>19</v>
      </c>
      <c r="F22" s="766" t="s">
        <v>18</v>
      </c>
      <c r="G22" s="757" t="s">
        <v>19</v>
      </c>
      <c r="H22" s="766" t="s">
        <v>18</v>
      </c>
      <c r="I22" s="757" t="s">
        <v>19</v>
      </c>
      <c r="J22" s="766" t="s">
        <v>18</v>
      </c>
      <c r="K22" s="757" t="s">
        <v>19</v>
      </c>
      <c r="L22" s="766" t="s">
        <v>18</v>
      </c>
      <c r="M22" s="757" t="s">
        <v>19</v>
      </c>
      <c r="N22" s="766" t="s">
        <v>18</v>
      </c>
      <c r="O22" s="757" t="s">
        <v>19</v>
      </c>
      <c r="P22" s="766" t="s">
        <v>18</v>
      </c>
      <c r="Q22" s="757" t="s">
        <v>19</v>
      </c>
      <c r="R22" s="766" t="s">
        <v>18</v>
      </c>
      <c r="S22" s="757" t="s">
        <v>19</v>
      </c>
      <c r="T22" s="807" t="s">
        <v>18</v>
      </c>
      <c r="U22" s="802" t="s">
        <v>19</v>
      </c>
      <c r="V22" s="842" t="s">
        <v>18</v>
      </c>
      <c r="W22" s="835" t="s">
        <v>19</v>
      </c>
    </row>
    <row r="23" spans="1:23" ht="26.25" customHeight="1" thickBot="1">
      <c r="A23" s="610" t="s">
        <v>82</v>
      </c>
      <c r="B23" s="760" t="s">
        <v>11</v>
      </c>
      <c r="C23" s="765" t="s">
        <v>12</v>
      </c>
      <c r="D23" s="760" t="s">
        <v>11</v>
      </c>
      <c r="E23" s="765" t="s">
        <v>12</v>
      </c>
      <c r="F23" s="760" t="s">
        <v>11</v>
      </c>
      <c r="G23" s="765" t="s">
        <v>12</v>
      </c>
      <c r="H23" s="760" t="s">
        <v>11</v>
      </c>
      <c r="I23" s="765" t="s">
        <v>12</v>
      </c>
      <c r="J23" s="760" t="s">
        <v>11</v>
      </c>
      <c r="K23" s="765" t="s">
        <v>12</v>
      </c>
      <c r="L23" s="760" t="s">
        <v>11</v>
      </c>
      <c r="M23" s="765" t="s">
        <v>12</v>
      </c>
      <c r="N23" s="760" t="s">
        <v>11</v>
      </c>
      <c r="O23" s="765" t="s">
        <v>12</v>
      </c>
      <c r="P23" s="760" t="s">
        <v>11</v>
      </c>
      <c r="Q23" s="765" t="s">
        <v>12</v>
      </c>
      <c r="R23" s="760" t="s">
        <v>11</v>
      </c>
      <c r="S23" s="765" t="s">
        <v>12</v>
      </c>
      <c r="T23" s="804" t="s">
        <v>11</v>
      </c>
      <c r="U23" s="806" t="s">
        <v>12</v>
      </c>
      <c r="V23" s="837" t="s">
        <v>11</v>
      </c>
      <c r="W23" s="841" t="s">
        <v>12</v>
      </c>
    </row>
    <row r="24" spans="1:23" ht="24" customHeight="1">
      <c r="A24" s="92" t="s">
        <v>85</v>
      </c>
      <c r="B24" s="43">
        <v>100</v>
      </c>
      <c r="C24" s="43">
        <v>100</v>
      </c>
      <c r="D24" s="43">
        <v>100</v>
      </c>
      <c r="E24" s="43">
        <v>100</v>
      </c>
      <c r="F24" s="43">
        <v>100</v>
      </c>
      <c r="G24" s="43">
        <v>100</v>
      </c>
      <c r="H24" s="43">
        <v>100</v>
      </c>
      <c r="I24" s="43">
        <v>100</v>
      </c>
      <c r="J24" s="43">
        <v>100</v>
      </c>
      <c r="K24" s="43">
        <v>100</v>
      </c>
      <c r="L24" s="43">
        <v>100</v>
      </c>
      <c r="M24" s="43">
        <v>100</v>
      </c>
      <c r="N24" s="43">
        <v>100</v>
      </c>
      <c r="O24" s="43">
        <v>100</v>
      </c>
      <c r="P24" s="43">
        <v>100</v>
      </c>
      <c r="Q24" s="43">
        <v>100</v>
      </c>
      <c r="R24" s="43">
        <v>100</v>
      </c>
      <c r="S24" s="107">
        <v>100</v>
      </c>
      <c r="T24" s="43">
        <v>100</v>
      </c>
      <c r="U24" s="107">
        <v>100</v>
      </c>
      <c r="V24" s="43">
        <v>100</v>
      </c>
      <c r="W24" s="107">
        <v>100</v>
      </c>
    </row>
    <row r="25" spans="1:23" ht="12" customHeight="1">
      <c r="A25" s="97" t="s">
        <v>86</v>
      </c>
      <c r="B25" s="29">
        <v>0.16496094802046862</v>
      </c>
      <c r="C25" s="29">
        <v>2.3565849717209802E-2</v>
      </c>
      <c r="D25" s="29">
        <v>7.6706724622858602E-2</v>
      </c>
      <c r="E25" s="29">
        <v>1.2784454103809769E-2</v>
      </c>
      <c r="F25" s="29">
        <v>6.172237923529221E-2</v>
      </c>
      <c r="G25" s="29">
        <v>1.299418510216678E-2</v>
      </c>
      <c r="H25" s="29">
        <v>1.533565924165165E-2</v>
      </c>
      <c r="I25" s="29">
        <v>7.6678296208258249E-3</v>
      </c>
      <c r="J25" s="29">
        <v>2.8004480716914706E-2</v>
      </c>
      <c r="K25" s="815" t="s">
        <v>185</v>
      </c>
      <c r="L25" s="29">
        <v>5.0475635798874006E-2</v>
      </c>
      <c r="M25" s="29">
        <v>1.1648223645894001E-2</v>
      </c>
      <c r="N25" s="29">
        <v>4.5243285485131408E-2</v>
      </c>
      <c r="O25" s="815" t="s">
        <v>185</v>
      </c>
      <c r="P25" s="29">
        <v>2.0711652375626527E-2</v>
      </c>
      <c r="Q25" s="29">
        <v>4.142330475125305E-3</v>
      </c>
      <c r="R25" s="29">
        <v>2.7606515137572465E-2</v>
      </c>
      <c r="S25" s="815" t="s">
        <v>185</v>
      </c>
      <c r="T25" s="29">
        <v>2.368882361301938E-2</v>
      </c>
      <c r="U25" s="815" t="s">
        <v>185</v>
      </c>
      <c r="V25" s="29">
        <v>4.5349188753401187E-2</v>
      </c>
      <c r="W25" s="849" t="s">
        <v>185</v>
      </c>
    </row>
    <row r="26" spans="1:23" ht="12" customHeight="1">
      <c r="A26" s="97" t="s">
        <v>59</v>
      </c>
      <c r="B26" s="29">
        <v>10.281443576622678</v>
      </c>
      <c r="C26" s="29">
        <v>4.6391058443307296</v>
      </c>
      <c r="D26" s="29">
        <v>4.2092815136793655</v>
      </c>
      <c r="E26" s="29">
        <v>1.3903093837893121</v>
      </c>
      <c r="F26" s="29">
        <v>2.9626742032940259</v>
      </c>
      <c r="G26" s="29">
        <v>0.98755806776467536</v>
      </c>
      <c r="H26" s="29">
        <v>1.6715868573400299</v>
      </c>
      <c r="I26" s="29">
        <v>0.55975156232028522</v>
      </c>
      <c r="J26" s="29">
        <v>1.5642502800448073</v>
      </c>
      <c r="K26" s="29">
        <v>0.61609857577212357</v>
      </c>
      <c r="L26" s="29">
        <v>1.5996893807027761</v>
      </c>
      <c r="M26" s="29">
        <v>0.58241118229470001</v>
      </c>
      <c r="N26" s="29">
        <v>1.7480360301073499</v>
      </c>
      <c r="O26" s="29">
        <v>0.64574507465142106</v>
      </c>
      <c r="P26" s="29">
        <v>1.6362205376744956</v>
      </c>
      <c r="Q26" s="29">
        <v>0.60063791889316931</v>
      </c>
      <c r="R26" s="29">
        <v>1.4171344437287201</v>
      </c>
      <c r="S26" s="108">
        <v>0.55213030275144936</v>
      </c>
      <c r="T26" s="29">
        <v>1.482920358175013</v>
      </c>
      <c r="U26" s="108">
        <v>0.44061211920216042</v>
      </c>
      <c r="V26" s="29">
        <v>1.2294668950922101</v>
      </c>
      <c r="W26" s="108">
        <v>0.35775471127683156</v>
      </c>
    </row>
    <row r="27" spans="1:23" ht="12" customHeight="1">
      <c r="A27" s="97" t="s">
        <v>60</v>
      </c>
      <c r="B27" s="29">
        <v>23.889038513331538</v>
      </c>
      <c r="C27" s="29">
        <v>18.048074333423109</v>
      </c>
      <c r="D27" s="29">
        <v>16.917028892866277</v>
      </c>
      <c r="E27" s="29">
        <v>10.991434415750447</v>
      </c>
      <c r="F27" s="29">
        <v>11.071045707046096</v>
      </c>
      <c r="G27" s="29">
        <v>6.2664457655199302</v>
      </c>
      <c r="H27" s="29">
        <v>8.6224744086186416</v>
      </c>
      <c r="I27" s="29">
        <v>4.4933481578039336</v>
      </c>
      <c r="J27" s="29">
        <v>8.3013282125140009</v>
      </c>
      <c r="K27" s="29">
        <v>4.2206753080492874</v>
      </c>
      <c r="L27" s="29">
        <v>7.8276062900407686</v>
      </c>
      <c r="M27" s="29">
        <v>3.8749757328674042</v>
      </c>
      <c r="N27" s="29">
        <v>7.3582034302636448</v>
      </c>
      <c r="O27" s="29">
        <v>4.0760087196150208</v>
      </c>
      <c r="P27" s="29">
        <v>7.5224721428275547</v>
      </c>
      <c r="Q27" s="29">
        <v>4.1464728056004301</v>
      </c>
      <c r="R27" s="29">
        <v>7.1914971933376277</v>
      </c>
      <c r="S27" s="108">
        <v>3.9247262353915526</v>
      </c>
      <c r="T27" s="29">
        <v>6.8650210830530165</v>
      </c>
      <c r="U27" s="108">
        <v>3.832851660586535</v>
      </c>
      <c r="V27" s="29">
        <v>6.53532197924015</v>
      </c>
      <c r="W27" s="108">
        <v>3.7589438677819205</v>
      </c>
    </row>
    <row r="28" spans="1:23" ht="12" customHeight="1">
      <c r="A28" s="97" t="s">
        <v>61</v>
      </c>
      <c r="B28" s="29">
        <v>19.300430918394827</v>
      </c>
      <c r="C28" s="29">
        <v>20.078103959062751</v>
      </c>
      <c r="D28" s="29">
        <v>22.919330094604963</v>
      </c>
      <c r="E28" s="29">
        <v>20.062004602403476</v>
      </c>
      <c r="F28" s="29">
        <v>20.475587174739303</v>
      </c>
      <c r="G28" s="29">
        <v>16.785238605723936</v>
      </c>
      <c r="H28" s="29">
        <v>15.972089100180195</v>
      </c>
      <c r="I28" s="29">
        <v>11.474907027565848</v>
      </c>
      <c r="J28" s="29">
        <v>15.046407425188029</v>
      </c>
      <c r="K28" s="29">
        <v>10.48567770843335</v>
      </c>
      <c r="L28" s="29">
        <v>14.758299359347699</v>
      </c>
      <c r="M28" s="29">
        <v>10.401863715783342</v>
      </c>
      <c r="N28" s="29">
        <v>14.013079422531154</v>
      </c>
      <c r="O28" s="29">
        <v>9.8836013655246155</v>
      </c>
      <c r="P28" s="29">
        <v>13.437720061306491</v>
      </c>
      <c r="Q28" s="29">
        <v>9.6267760241912104</v>
      </c>
      <c r="R28" s="29">
        <v>13.034876230790465</v>
      </c>
      <c r="S28" s="108">
        <v>9.2665869145118247</v>
      </c>
      <c r="T28" s="29">
        <v>13.114132752167526</v>
      </c>
      <c r="U28" s="108">
        <v>9.3476097976974462</v>
      </c>
      <c r="V28" s="29">
        <v>13.236924317242767</v>
      </c>
      <c r="W28" s="108">
        <v>9.4427088582082028</v>
      </c>
    </row>
    <row r="29" spans="1:23" ht="12" customHeight="1">
      <c r="A29" s="97" t="s">
        <v>62</v>
      </c>
      <c r="B29" s="29">
        <v>15.917048208995421</v>
      </c>
      <c r="C29" s="29">
        <v>17.506059789927285</v>
      </c>
      <c r="D29" s="29">
        <v>19.064817182306314</v>
      </c>
      <c r="E29" s="29">
        <v>19.262976220915366</v>
      </c>
      <c r="F29" s="29">
        <v>23.415521554104537</v>
      </c>
      <c r="G29" s="29">
        <v>22.038137933274861</v>
      </c>
      <c r="H29" s="29">
        <v>23.27569681401679</v>
      </c>
      <c r="I29" s="29">
        <v>20.706973891040143</v>
      </c>
      <c r="J29" s="29">
        <v>22.15554488718195</v>
      </c>
      <c r="K29" s="29">
        <v>19.303088494159066</v>
      </c>
      <c r="L29" s="29">
        <v>20.877499514657348</v>
      </c>
      <c r="M29" s="29">
        <v>17.883906037662591</v>
      </c>
      <c r="N29" s="29">
        <v>19.528647225763997</v>
      </c>
      <c r="O29" s="29">
        <v>17.023814420268994</v>
      </c>
      <c r="P29" s="29">
        <v>18.814465018019138</v>
      </c>
      <c r="Q29" s="29">
        <v>15.227206826560625</v>
      </c>
      <c r="R29" s="29">
        <v>17.829207693015555</v>
      </c>
      <c r="S29" s="108">
        <v>14.557835649213214</v>
      </c>
      <c r="T29" s="29">
        <v>17.515516179466527</v>
      </c>
      <c r="U29" s="108">
        <v>13.976405931681432</v>
      </c>
      <c r="V29" s="29">
        <v>17.232691726292451</v>
      </c>
      <c r="W29" s="108">
        <v>13.902045752292652</v>
      </c>
    </row>
    <row r="30" spans="1:23" ht="12" customHeight="1">
      <c r="A30" s="97" t="s">
        <v>63</v>
      </c>
      <c r="B30" s="29">
        <v>12.267708052787503</v>
      </c>
      <c r="C30" s="29">
        <v>14.32467007810396</v>
      </c>
      <c r="D30" s="29">
        <v>15.648171823063157</v>
      </c>
      <c r="E30" s="29">
        <v>17.728841728458196</v>
      </c>
      <c r="F30" s="29">
        <v>16.600071468018061</v>
      </c>
      <c r="G30" s="29">
        <v>18.208101874411202</v>
      </c>
      <c r="H30" s="29">
        <v>21.454587279070658</v>
      </c>
      <c r="I30" s="29">
        <v>22.367059003948935</v>
      </c>
      <c r="J30" s="29">
        <v>22.627620419267082</v>
      </c>
      <c r="K30" s="29">
        <v>23.599775964154265</v>
      </c>
      <c r="L30" s="29">
        <v>23.525529023490584</v>
      </c>
      <c r="M30" s="29">
        <v>24.03416812269462</v>
      </c>
      <c r="N30" s="29">
        <v>24.328548513141119</v>
      </c>
      <c r="O30" s="29">
        <v>23.292065972936289</v>
      </c>
      <c r="P30" s="29">
        <v>24.133217348080031</v>
      </c>
      <c r="Q30" s="29">
        <v>23.441448158734104</v>
      </c>
      <c r="R30" s="29">
        <v>22.908806478328884</v>
      </c>
      <c r="S30" s="108">
        <v>22.062206680776665</v>
      </c>
      <c r="T30" s="29">
        <v>22.513857961813617</v>
      </c>
      <c r="U30" s="108">
        <v>21.424172075614724</v>
      </c>
      <c r="V30" s="29">
        <v>20.941247606570592</v>
      </c>
      <c r="W30" s="108">
        <v>19.827673082737078</v>
      </c>
    </row>
    <row r="31" spans="1:23" ht="12" customHeight="1">
      <c r="A31" s="97" t="s">
        <v>64</v>
      </c>
      <c r="B31" s="29">
        <v>9.9111230810665223</v>
      </c>
      <c r="C31" s="29">
        <v>12.197010503635875</v>
      </c>
      <c r="D31" s="29">
        <v>9.725773459473281</v>
      </c>
      <c r="E31" s="29">
        <v>13.056123753515724</v>
      </c>
      <c r="F31" s="29">
        <v>12.087840691290648</v>
      </c>
      <c r="G31" s="29">
        <v>15.060260533411299</v>
      </c>
      <c r="H31" s="29">
        <v>13.03147644059349</v>
      </c>
      <c r="I31" s="29">
        <v>15.872407315109458</v>
      </c>
      <c r="J31" s="29">
        <v>13.930228836613859</v>
      </c>
      <c r="K31" s="29">
        <v>16.510641702672427</v>
      </c>
      <c r="L31" s="29">
        <v>14.777713065424189</v>
      </c>
      <c r="M31" s="29">
        <v>17.476218210056299</v>
      </c>
      <c r="N31" s="29">
        <v>15.670628881668245</v>
      </c>
      <c r="O31" s="29">
        <v>18.23304405050796</v>
      </c>
      <c r="P31" s="29">
        <v>16.735015119506233</v>
      </c>
      <c r="Q31" s="29">
        <v>19.883186280601468</v>
      </c>
      <c r="R31" s="29">
        <v>18.740222692555445</v>
      </c>
      <c r="S31" s="108">
        <v>20.999355847980123</v>
      </c>
      <c r="T31" s="29">
        <v>19.661723598806084</v>
      </c>
      <c r="U31" s="108">
        <v>21.499976311176386</v>
      </c>
      <c r="V31" s="29">
        <v>20.276126171520708</v>
      </c>
      <c r="W31" s="108">
        <v>21.989317746649199</v>
      </c>
    </row>
    <row r="32" spans="1:23" ht="12" customHeight="1">
      <c r="A32" s="97" t="s">
        <v>65</v>
      </c>
      <c r="B32" s="29">
        <v>5.5177753837866952</v>
      </c>
      <c r="C32" s="29">
        <v>7.6319687584163738</v>
      </c>
      <c r="D32" s="29">
        <v>6.8396829455382253</v>
      </c>
      <c r="E32" s="29">
        <v>9.5755561237535165</v>
      </c>
      <c r="F32" s="29">
        <v>6.8804210115973099</v>
      </c>
      <c r="G32" s="29">
        <v>9.4792580320306659</v>
      </c>
      <c r="H32" s="29">
        <v>8.1240654832649621</v>
      </c>
      <c r="I32" s="29">
        <v>11.060844228041253</v>
      </c>
      <c r="J32" s="29">
        <v>8.5893742998879823</v>
      </c>
      <c r="K32" s="29">
        <v>11.869899183869419</v>
      </c>
      <c r="L32" s="29">
        <v>8.8371190060182485</v>
      </c>
      <c r="M32" s="29">
        <v>12.261696757911086</v>
      </c>
      <c r="N32" s="29">
        <v>9.0897873565582188</v>
      </c>
      <c r="O32" s="29">
        <v>12.742154402994283</v>
      </c>
      <c r="P32" s="29">
        <v>8.8852988691437798</v>
      </c>
      <c r="Q32" s="29">
        <v>12.045897021664388</v>
      </c>
      <c r="R32" s="29">
        <v>9.6622802981503639</v>
      </c>
      <c r="S32" s="108">
        <v>12.570166559307996</v>
      </c>
      <c r="T32" s="29">
        <v>9.6603022693893017</v>
      </c>
      <c r="U32" s="108">
        <v>13.578433694982708</v>
      </c>
      <c r="V32" s="29">
        <v>10.63186536329739</v>
      </c>
      <c r="W32" s="108">
        <v>13.735765393530183</v>
      </c>
    </row>
    <row r="33" spans="1:23" ht="10.5" customHeight="1">
      <c r="A33" s="97" t="s">
        <v>87</v>
      </c>
      <c r="B33" s="29">
        <v>2.7504713169943442</v>
      </c>
      <c r="C33" s="29">
        <v>5.5514408833827096</v>
      </c>
      <c r="D33" s="29">
        <v>4.5992073638455633</v>
      </c>
      <c r="E33" s="29">
        <v>7.9199693173101506</v>
      </c>
      <c r="F33" s="29">
        <v>6.4451158106747233</v>
      </c>
      <c r="G33" s="29">
        <v>11.162005002761264</v>
      </c>
      <c r="H33" s="29">
        <v>7.8326879576735804</v>
      </c>
      <c r="I33" s="29">
        <v>13.457040984549323</v>
      </c>
      <c r="J33" s="29">
        <v>7.7572411585853738</v>
      </c>
      <c r="K33" s="29">
        <v>13.394143062890063</v>
      </c>
      <c r="L33" s="29">
        <v>7.7460687245195112</v>
      </c>
      <c r="M33" s="29">
        <v>13.473112017084061</v>
      </c>
      <c r="N33" s="29">
        <v>8.2178258544811413</v>
      </c>
      <c r="O33" s="29">
        <v>14.103565993501418</v>
      </c>
      <c r="P33" s="29">
        <v>8.8148792510666496</v>
      </c>
      <c r="Q33" s="29">
        <v>15.024232633279484</v>
      </c>
      <c r="R33" s="29">
        <v>9.1883684549553699</v>
      </c>
      <c r="S33" s="108">
        <v>16.066991810067176</v>
      </c>
      <c r="T33" s="29">
        <v>9.1628369735158941</v>
      </c>
      <c r="U33" s="108">
        <v>15.899938409058606</v>
      </c>
      <c r="V33" s="29">
        <v>9.8710067519903255</v>
      </c>
      <c r="W33" s="108">
        <v>16.985790587523937</v>
      </c>
    </row>
  </sheetData>
  <mergeCells count="24">
    <mergeCell ref="T6:U6"/>
    <mergeCell ref="T21:U21"/>
    <mergeCell ref="V6:W6"/>
    <mergeCell ref="V21:W21"/>
    <mergeCell ref="J21:K21"/>
    <mergeCell ref="J6:K6"/>
    <mergeCell ref="L21:M21"/>
    <mergeCell ref="N21:O21"/>
    <mergeCell ref="P21:Q21"/>
    <mergeCell ref="R21:S21"/>
    <mergeCell ref="L6:M6"/>
    <mergeCell ref="N6:O6"/>
    <mergeCell ref="P6:Q6"/>
    <mergeCell ref="R6:S6"/>
    <mergeCell ref="A6:A7"/>
    <mergeCell ref="B6:C6"/>
    <mergeCell ref="D6:E6"/>
    <mergeCell ref="F6:G6"/>
    <mergeCell ref="H6:I6"/>
    <mergeCell ref="A21:A22"/>
    <mergeCell ref="B21:C21"/>
    <mergeCell ref="D21:E21"/>
    <mergeCell ref="F21:G21"/>
    <mergeCell ref="H21:I21"/>
  </mergeCells>
  <hyperlinks>
    <hyperlink ref="Y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landscape" r:id="rId1"/>
  <headerFooter scaleWithDoc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/>
  </sheetViews>
  <sheetFormatPr defaultColWidth="9.140625" defaultRowHeight="12.75"/>
  <cols>
    <col min="1" max="1" width="16" style="3" customWidth="1"/>
    <col min="2" max="24" width="7.5703125" style="3" customWidth="1"/>
    <col min="25" max="25" width="14.42578125" style="3" customWidth="1"/>
    <col min="26" max="16384" width="9.140625" style="3"/>
  </cols>
  <sheetData>
    <row r="1" spans="1:27">
      <c r="A1" s="19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259" t="s">
        <v>1</v>
      </c>
      <c r="AA1" s="720" t="s">
        <v>924</v>
      </c>
    </row>
    <row r="2" spans="1:27">
      <c r="A2" s="19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255"/>
    </row>
    <row r="3" spans="1:27">
      <c r="A3" s="191" t="s">
        <v>1018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245"/>
    </row>
    <row r="4" spans="1:27">
      <c r="A4" s="260" t="s">
        <v>715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245"/>
    </row>
    <row r="5" spans="1:27" ht="13.5" thickBot="1">
      <c r="A5" s="106" t="s">
        <v>4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2"/>
      <c r="V5" s="262"/>
      <c r="W5" s="262"/>
      <c r="X5" s="262"/>
      <c r="Y5" s="38" t="s">
        <v>5</v>
      </c>
    </row>
    <row r="6" spans="1:27" ht="13.5" thickBot="1">
      <c r="A6" s="263" t="s">
        <v>164</v>
      </c>
      <c r="B6" s="201">
        <v>2000</v>
      </c>
      <c r="C6" s="201">
        <v>2001</v>
      </c>
      <c r="D6" s="201">
        <v>2002</v>
      </c>
      <c r="E6" s="201">
        <v>2003</v>
      </c>
      <c r="F6" s="201">
        <v>2004</v>
      </c>
      <c r="G6" s="201">
        <v>2005</v>
      </c>
      <c r="H6" s="201">
        <v>2006</v>
      </c>
      <c r="I6" s="201">
        <v>2007</v>
      </c>
      <c r="J6" s="201">
        <v>2008</v>
      </c>
      <c r="K6" s="201">
        <v>2009</v>
      </c>
      <c r="L6" s="201">
        <v>2010</v>
      </c>
      <c r="M6" s="201">
        <v>2011</v>
      </c>
      <c r="N6" s="201">
        <v>2012</v>
      </c>
      <c r="O6" s="201">
        <v>2013</v>
      </c>
      <c r="P6" s="201">
        <v>2014</v>
      </c>
      <c r="Q6" s="201">
        <v>2015</v>
      </c>
      <c r="R6" s="201">
        <v>2016</v>
      </c>
      <c r="S6" s="201">
        <v>2017</v>
      </c>
      <c r="T6" s="201">
        <v>2018</v>
      </c>
      <c r="U6" s="201">
        <v>2019</v>
      </c>
      <c r="V6" s="201">
        <v>2020</v>
      </c>
      <c r="W6" s="201">
        <v>2021</v>
      </c>
      <c r="X6" s="201">
        <v>2022</v>
      </c>
      <c r="Y6" s="264" t="s">
        <v>165</v>
      </c>
    </row>
    <row r="7" spans="1:27">
      <c r="A7" s="265" t="s">
        <v>239</v>
      </c>
      <c r="B7" s="266">
        <v>29704</v>
      </c>
      <c r="C7" s="266">
        <v>31586</v>
      </c>
      <c r="D7" s="266">
        <v>31758</v>
      </c>
      <c r="E7" s="266">
        <v>32824</v>
      </c>
      <c r="F7" s="266">
        <v>33060</v>
      </c>
      <c r="G7" s="266">
        <v>31288</v>
      </c>
      <c r="H7" s="266">
        <v>31415</v>
      </c>
      <c r="I7" s="266">
        <v>31129</v>
      </c>
      <c r="J7" s="266">
        <v>31300</v>
      </c>
      <c r="K7" s="266">
        <v>29133</v>
      </c>
      <c r="L7" s="266">
        <v>30783</v>
      </c>
      <c r="M7" s="266">
        <v>28113</v>
      </c>
      <c r="N7" s="266">
        <v>26402</v>
      </c>
      <c r="O7" s="266">
        <v>27895</v>
      </c>
      <c r="P7" s="266">
        <v>26764</v>
      </c>
      <c r="Q7" s="267">
        <v>26083</v>
      </c>
      <c r="R7" s="266">
        <v>24996</v>
      </c>
      <c r="S7" s="267">
        <v>25755</v>
      </c>
      <c r="T7" s="267">
        <v>24313</v>
      </c>
      <c r="U7" s="266">
        <v>24141</v>
      </c>
      <c r="V7" s="266">
        <v>21734</v>
      </c>
      <c r="W7" s="266">
        <v>21107</v>
      </c>
      <c r="X7" s="266">
        <v>19846</v>
      </c>
      <c r="Y7" s="268" t="s">
        <v>238</v>
      </c>
    </row>
    <row r="8" spans="1:27" ht="33.75">
      <c r="A8" s="269" t="s">
        <v>240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1"/>
      <c r="Q8" s="270"/>
      <c r="R8" s="271"/>
      <c r="S8" s="271"/>
      <c r="T8" s="270"/>
      <c r="U8" s="271"/>
      <c r="V8" s="271"/>
      <c r="W8" s="271"/>
      <c r="X8" s="271"/>
      <c r="Y8" s="272" t="s">
        <v>241</v>
      </c>
    </row>
    <row r="9" spans="1:27">
      <c r="A9" s="218">
        <v>0</v>
      </c>
      <c r="B9" s="816" t="s">
        <v>185</v>
      </c>
      <c r="C9" s="220">
        <v>153</v>
      </c>
      <c r="D9" s="220">
        <v>164</v>
      </c>
      <c r="E9" s="220">
        <v>192</v>
      </c>
      <c r="F9" s="220">
        <v>184</v>
      </c>
      <c r="G9" s="220">
        <v>187</v>
      </c>
      <c r="H9" s="220">
        <v>158</v>
      </c>
      <c r="I9" s="220">
        <v>277</v>
      </c>
      <c r="J9" s="220">
        <v>341</v>
      </c>
      <c r="K9" s="220">
        <v>307</v>
      </c>
      <c r="L9" s="220">
        <v>254</v>
      </c>
      <c r="M9" s="220">
        <v>235</v>
      </c>
      <c r="N9" s="220">
        <v>205</v>
      </c>
      <c r="O9" s="220">
        <v>218</v>
      </c>
      <c r="P9" s="220">
        <v>194</v>
      </c>
      <c r="Q9" s="220">
        <v>205</v>
      </c>
      <c r="R9" s="220">
        <v>197</v>
      </c>
      <c r="S9" s="220">
        <v>233</v>
      </c>
      <c r="T9" s="220">
        <v>197</v>
      </c>
      <c r="U9" s="220">
        <v>203</v>
      </c>
      <c r="V9" s="220">
        <v>155</v>
      </c>
      <c r="W9" s="220">
        <v>107</v>
      </c>
      <c r="X9" s="220">
        <v>149</v>
      </c>
      <c r="Y9" s="118">
        <v>0</v>
      </c>
    </row>
    <row r="10" spans="1:27">
      <c r="A10" s="273" t="s">
        <v>242</v>
      </c>
      <c r="B10" s="220">
        <v>6311</v>
      </c>
      <c r="C10" s="241">
        <v>6129</v>
      </c>
      <c r="D10" s="241">
        <v>6001</v>
      </c>
      <c r="E10" s="241">
        <v>6010</v>
      </c>
      <c r="F10" s="241">
        <v>5835</v>
      </c>
      <c r="G10" s="241">
        <v>5347</v>
      </c>
      <c r="H10" s="241">
        <v>5557</v>
      </c>
      <c r="I10" s="241">
        <v>5388</v>
      </c>
      <c r="J10" s="241">
        <v>5656</v>
      </c>
      <c r="K10" s="241">
        <v>5453</v>
      </c>
      <c r="L10" s="241">
        <v>5775</v>
      </c>
      <c r="M10" s="241">
        <v>5123</v>
      </c>
      <c r="N10" s="241">
        <v>4747</v>
      </c>
      <c r="O10" s="241">
        <v>4648</v>
      </c>
      <c r="P10" s="241">
        <v>4329</v>
      </c>
      <c r="Q10" s="241">
        <v>4193</v>
      </c>
      <c r="R10" s="241">
        <v>3991</v>
      </c>
      <c r="S10" s="241">
        <v>4082</v>
      </c>
      <c r="T10" s="241">
        <v>3998</v>
      </c>
      <c r="U10" s="241">
        <v>4247</v>
      </c>
      <c r="V10" s="241">
        <v>3715</v>
      </c>
      <c r="W10" s="241">
        <v>3766</v>
      </c>
      <c r="X10" s="241">
        <v>3604</v>
      </c>
      <c r="Y10" s="274" t="s">
        <v>242</v>
      </c>
    </row>
    <row r="11" spans="1:27">
      <c r="A11" s="273" t="s">
        <v>56</v>
      </c>
      <c r="B11" s="241">
        <v>7813</v>
      </c>
      <c r="C11" s="241">
        <v>7826</v>
      </c>
      <c r="D11" s="241">
        <v>7446</v>
      </c>
      <c r="E11" s="241">
        <v>7267</v>
      </c>
      <c r="F11" s="241">
        <v>7396</v>
      </c>
      <c r="G11" s="241">
        <v>6852</v>
      </c>
      <c r="H11" s="241">
        <v>7209</v>
      </c>
      <c r="I11" s="241">
        <v>6808</v>
      </c>
      <c r="J11" s="241">
        <v>6573</v>
      </c>
      <c r="K11" s="241">
        <v>5925</v>
      </c>
      <c r="L11" s="241">
        <v>6132</v>
      </c>
      <c r="M11" s="241">
        <v>5675</v>
      </c>
      <c r="N11" s="241">
        <v>5444</v>
      </c>
      <c r="O11" s="241">
        <v>6106</v>
      </c>
      <c r="P11" s="241">
        <v>6153</v>
      </c>
      <c r="Q11" s="241">
        <v>6066</v>
      </c>
      <c r="R11" s="241">
        <v>5720</v>
      </c>
      <c r="S11" s="241">
        <v>5751</v>
      </c>
      <c r="T11" s="241">
        <v>5091</v>
      </c>
      <c r="U11" s="241">
        <v>4800</v>
      </c>
      <c r="V11" s="241">
        <v>4396</v>
      </c>
      <c r="W11" s="241">
        <v>4424</v>
      </c>
      <c r="X11" s="241">
        <v>4284</v>
      </c>
      <c r="Y11" s="274" t="s">
        <v>56</v>
      </c>
    </row>
    <row r="12" spans="1:27">
      <c r="A12" s="273" t="s">
        <v>57</v>
      </c>
      <c r="B12" s="241">
        <v>6180</v>
      </c>
      <c r="C12" s="241">
        <v>6960</v>
      </c>
      <c r="D12" s="241">
        <v>7000</v>
      </c>
      <c r="E12" s="241">
        <v>7148</v>
      </c>
      <c r="F12" s="241">
        <v>6994</v>
      </c>
      <c r="G12" s="241">
        <v>6089</v>
      </c>
      <c r="H12" s="241">
        <v>5681</v>
      </c>
      <c r="I12" s="241">
        <v>5424</v>
      </c>
      <c r="J12" s="241">
        <v>5148</v>
      </c>
      <c r="K12" s="241">
        <v>4771</v>
      </c>
      <c r="L12" s="241">
        <v>4997</v>
      </c>
      <c r="M12" s="241">
        <v>4440</v>
      </c>
      <c r="N12" s="241">
        <v>4424</v>
      </c>
      <c r="O12" s="241">
        <v>4702</v>
      </c>
      <c r="P12" s="241">
        <v>4298</v>
      </c>
      <c r="Q12" s="241">
        <v>4409</v>
      </c>
      <c r="R12" s="241">
        <v>4355</v>
      </c>
      <c r="S12" s="241">
        <v>4633</v>
      </c>
      <c r="T12" s="241">
        <v>4532</v>
      </c>
      <c r="U12" s="241">
        <v>4534</v>
      </c>
      <c r="V12" s="241">
        <v>4146</v>
      </c>
      <c r="W12" s="241">
        <v>3927</v>
      </c>
      <c r="X12" s="241">
        <v>3530</v>
      </c>
      <c r="Y12" s="275" t="s">
        <v>57</v>
      </c>
    </row>
    <row r="13" spans="1:27">
      <c r="A13" s="273" t="s">
        <v>58</v>
      </c>
      <c r="B13" s="241">
        <v>3797</v>
      </c>
      <c r="C13" s="241">
        <v>4408</v>
      </c>
      <c r="D13" s="241">
        <v>4772</v>
      </c>
      <c r="E13" s="241">
        <v>5188</v>
      </c>
      <c r="F13" s="241">
        <v>5439</v>
      </c>
      <c r="G13" s="241">
        <v>5521</v>
      </c>
      <c r="H13" s="241">
        <v>5479</v>
      </c>
      <c r="I13" s="241">
        <v>5480</v>
      </c>
      <c r="J13" s="241">
        <v>5493</v>
      </c>
      <c r="K13" s="241">
        <v>4933</v>
      </c>
      <c r="L13" s="241">
        <v>5098</v>
      </c>
      <c r="M13" s="241">
        <v>4188</v>
      </c>
      <c r="N13" s="241">
        <v>3935</v>
      </c>
      <c r="O13" s="241">
        <v>3890</v>
      </c>
      <c r="P13" s="241">
        <v>3682</v>
      </c>
      <c r="Q13" s="241">
        <v>3549</v>
      </c>
      <c r="R13" s="241">
        <v>3399</v>
      </c>
      <c r="S13" s="241">
        <v>3600</v>
      </c>
      <c r="T13" s="241">
        <v>3343</v>
      </c>
      <c r="U13" s="241">
        <v>3444</v>
      </c>
      <c r="V13" s="241">
        <v>3057</v>
      </c>
      <c r="W13" s="241">
        <v>3052</v>
      </c>
      <c r="X13" s="241">
        <v>2853</v>
      </c>
      <c r="Y13" s="275" t="s">
        <v>58</v>
      </c>
    </row>
    <row r="14" spans="1:27">
      <c r="A14" s="273" t="s">
        <v>59</v>
      </c>
      <c r="B14" s="241">
        <v>2916</v>
      </c>
      <c r="C14" s="241">
        <v>3152</v>
      </c>
      <c r="D14" s="241">
        <v>3179</v>
      </c>
      <c r="E14" s="241">
        <v>3476</v>
      </c>
      <c r="F14" s="241">
        <v>3609</v>
      </c>
      <c r="G14" s="241">
        <v>3549</v>
      </c>
      <c r="H14" s="241">
        <v>3679</v>
      </c>
      <c r="I14" s="241">
        <v>3975</v>
      </c>
      <c r="J14" s="241">
        <v>4181</v>
      </c>
      <c r="K14" s="241">
        <v>3899</v>
      </c>
      <c r="L14" s="241">
        <v>4213</v>
      </c>
      <c r="M14" s="241">
        <v>4156</v>
      </c>
      <c r="N14" s="241">
        <v>3710</v>
      </c>
      <c r="O14" s="241">
        <v>3921</v>
      </c>
      <c r="P14" s="241">
        <v>3659</v>
      </c>
      <c r="Q14" s="241">
        <v>3289</v>
      </c>
      <c r="R14" s="241">
        <v>2973</v>
      </c>
      <c r="S14" s="241">
        <v>2903</v>
      </c>
      <c r="T14" s="241">
        <v>2734</v>
      </c>
      <c r="U14" s="241">
        <v>2590</v>
      </c>
      <c r="V14" s="241">
        <v>2368</v>
      </c>
      <c r="W14" s="241">
        <v>2226</v>
      </c>
      <c r="X14" s="241">
        <v>2106</v>
      </c>
      <c r="Y14" s="275" t="s">
        <v>59</v>
      </c>
    </row>
    <row r="15" spans="1:27">
      <c r="A15" s="273" t="s">
        <v>60</v>
      </c>
      <c r="B15" s="241">
        <v>1688</v>
      </c>
      <c r="C15" s="241">
        <v>1942</v>
      </c>
      <c r="D15" s="241">
        <v>1965</v>
      </c>
      <c r="E15" s="241">
        <v>2182</v>
      </c>
      <c r="F15" s="241">
        <v>2127</v>
      </c>
      <c r="G15" s="241">
        <v>2164</v>
      </c>
      <c r="H15" s="241">
        <v>2033</v>
      </c>
      <c r="I15" s="241">
        <v>2048</v>
      </c>
      <c r="J15" s="241">
        <v>2067</v>
      </c>
      <c r="K15" s="241">
        <v>2101</v>
      </c>
      <c r="L15" s="241">
        <v>2280</v>
      </c>
      <c r="M15" s="241">
        <v>2271</v>
      </c>
      <c r="N15" s="241">
        <v>2148</v>
      </c>
      <c r="O15" s="241">
        <v>2374</v>
      </c>
      <c r="P15" s="241">
        <v>2343</v>
      </c>
      <c r="Q15" s="241">
        <v>2268</v>
      </c>
      <c r="R15" s="241">
        <v>2349</v>
      </c>
      <c r="S15" s="241">
        <v>2449</v>
      </c>
      <c r="T15" s="241">
        <v>2328</v>
      </c>
      <c r="U15" s="241">
        <v>2097</v>
      </c>
      <c r="V15" s="241">
        <v>1869</v>
      </c>
      <c r="W15" s="241">
        <v>1641</v>
      </c>
      <c r="X15" s="241">
        <v>1444</v>
      </c>
      <c r="Y15" s="275" t="s">
        <v>60</v>
      </c>
    </row>
    <row r="16" spans="1:27">
      <c r="A16" s="273" t="s">
        <v>243</v>
      </c>
      <c r="B16" s="243">
        <v>999</v>
      </c>
      <c r="C16" s="243">
        <v>1016</v>
      </c>
      <c r="D16" s="243">
        <v>1231</v>
      </c>
      <c r="E16" s="243">
        <v>1361</v>
      </c>
      <c r="F16" s="243">
        <v>1476</v>
      </c>
      <c r="G16" s="241">
        <v>1579</v>
      </c>
      <c r="H16" s="241">
        <v>1619</v>
      </c>
      <c r="I16" s="241">
        <v>1729</v>
      </c>
      <c r="J16" s="241">
        <v>1841</v>
      </c>
      <c r="K16" s="241">
        <v>1744</v>
      </c>
      <c r="L16" s="241">
        <v>2034</v>
      </c>
      <c r="M16" s="241">
        <v>2025</v>
      </c>
      <c r="N16" s="241">
        <v>1789</v>
      </c>
      <c r="O16" s="241">
        <v>2036</v>
      </c>
      <c r="P16" s="241">
        <v>2106</v>
      </c>
      <c r="Q16" s="241">
        <v>2104</v>
      </c>
      <c r="R16" s="241">
        <v>2012</v>
      </c>
      <c r="S16" s="241">
        <v>2104</v>
      </c>
      <c r="T16" s="241">
        <v>2090</v>
      </c>
      <c r="U16" s="238">
        <v>2226</v>
      </c>
      <c r="V16" s="238">
        <v>2028</v>
      </c>
      <c r="W16" s="238">
        <v>1964</v>
      </c>
      <c r="X16" s="238">
        <v>1876</v>
      </c>
      <c r="Y16" s="275" t="s">
        <v>243</v>
      </c>
    </row>
    <row r="17" spans="1:25" s="276" customFormat="1">
      <c r="B17" s="1097" t="s">
        <v>1014</v>
      </c>
      <c r="C17" s="1097"/>
      <c r="D17" s="1097"/>
      <c r="E17" s="1097"/>
      <c r="F17" s="1097"/>
      <c r="G17" s="1097"/>
      <c r="H17" s="1097"/>
      <c r="I17" s="1097"/>
      <c r="J17" s="1097"/>
      <c r="K17" s="1097"/>
      <c r="L17" s="1097"/>
      <c r="M17" s="1097"/>
      <c r="N17" s="1097"/>
      <c r="O17" s="1097"/>
      <c r="P17" s="1097"/>
      <c r="Q17" s="1097"/>
      <c r="R17" s="1097"/>
      <c r="S17" s="1097"/>
      <c r="T17" s="1097"/>
      <c r="U17" s="1097"/>
      <c r="V17" s="1097"/>
      <c r="W17" s="1097"/>
      <c r="X17" s="1098"/>
      <c r="Y17" s="277"/>
    </row>
    <row r="18" spans="1:25">
      <c r="A18" s="205" t="s">
        <v>239</v>
      </c>
      <c r="B18" s="278">
        <v>100</v>
      </c>
      <c r="C18" s="278">
        <v>100</v>
      </c>
      <c r="D18" s="278">
        <v>100</v>
      </c>
      <c r="E18" s="278">
        <v>100</v>
      </c>
      <c r="F18" s="278">
        <v>100</v>
      </c>
      <c r="G18" s="278">
        <v>100</v>
      </c>
      <c r="H18" s="278">
        <v>100</v>
      </c>
      <c r="I18" s="278">
        <v>100</v>
      </c>
      <c r="J18" s="278">
        <v>100</v>
      </c>
      <c r="K18" s="278">
        <v>100</v>
      </c>
      <c r="L18" s="278">
        <v>100</v>
      </c>
      <c r="M18" s="278">
        <v>100</v>
      </c>
      <c r="N18" s="278">
        <v>100</v>
      </c>
      <c r="O18" s="278">
        <v>100</v>
      </c>
      <c r="P18" s="278">
        <v>100</v>
      </c>
      <c r="Q18" s="278">
        <v>100</v>
      </c>
      <c r="R18" s="278">
        <v>100</v>
      </c>
      <c r="S18" s="278">
        <v>100</v>
      </c>
      <c r="T18" s="278">
        <v>100</v>
      </c>
      <c r="U18" s="278">
        <v>100</v>
      </c>
      <c r="V18" s="278">
        <v>100</v>
      </c>
      <c r="W18" s="278">
        <v>100</v>
      </c>
      <c r="X18" s="278">
        <v>100</v>
      </c>
      <c r="Y18" s="208" t="s">
        <v>238</v>
      </c>
    </row>
    <row r="19" spans="1:25" ht="33.75">
      <c r="A19" s="269" t="s">
        <v>240</v>
      </c>
      <c r="B19" s="246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2" t="s">
        <v>241</v>
      </c>
    </row>
    <row r="20" spans="1:25">
      <c r="A20" s="218">
        <v>0</v>
      </c>
      <c r="B20" s="816" t="s">
        <v>185</v>
      </c>
      <c r="C20" s="280">
        <v>0.48439181916038754</v>
      </c>
      <c r="D20" s="280">
        <v>0.51640531519617106</v>
      </c>
      <c r="E20" s="280">
        <v>0.58493785035339996</v>
      </c>
      <c r="F20" s="280">
        <v>0.55656382335148213</v>
      </c>
      <c r="G20" s="280">
        <v>0.59767322935310663</v>
      </c>
      <c r="H20" s="280">
        <v>0.5029444532866465</v>
      </c>
      <c r="I20" s="280">
        <v>0.88984548170516242</v>
      </c>
      <c r="J20" s="280">
        <v>1.0894568690095847</v>
      </c>
      <c r="K20" s="280">
        <v>1.0537878007757526</v>
      </c>
      <c r="L20" s="280">
        <v>0.8251307539875905</v>
      </c>
      <c r="M20" s="280">
        <v>0.83591221143243344</v>
      </c>
      <c r="N20" s="280">
        <v>0.77645632906597983</v>
      </c>
      <c r="O20" s="279">
        <v>0.7815020613013085</v>
      </c>
      <c r="P20" s="279">
        <v>0.72485428187117018</v>
      </c>
      <c r="Q20" s="279">
        <v>0.78595253613464711</v>
      </c>
      <c r="R20" s="279">
        <v>0.78812610017602813</v>
      </c>
      <c r="S20" s="279">
        <v>0.90467870316443411</v>
      </c>
      <c r="T20" s="279">
        <v>0.81026611277917171</v>
      </c>
      <c r="U20" s="279">
        <v>0.84089308645043692</v>
      </c>
      <c r="V20" s="246">
        <v>0.71316830772062201</v>
      </c>
      <c r="W20" s="252">
        <v>0.50694082531861462</v>
      </c>
      <c r="X20" s="252">
        <v>0.75078101380630857</v>
      </c>
      <c r="Y20" s="118">
        <v>0</v>
      </c>
    </row>
    <row r="21" spans="1:25">
      <c r="A21" s="273" t="s">
        <v>242</v>
      </c>
      <c r="B21" s="246">
        <v>21.24629679504444</v>
      </c>
      <c r="C21" s="280">
        <v>19.404166402836701</v>
      </c>
      <c r="D21" s="280">
        <v>18.896026198123309</v>
      </c>
      <c r="E21" s="280">
        <v>18.309773336582989</v>
      </c>
      <c r="F21" s="280">
        <v>17.649727767695101</v>
      </c>
      <c r="G21" s="280">
        <v>17.089619023267709</v>
      </c>
      <c r="H21" s="280">
        <v>17.689002069075283</v>
      </c>
      <c r="I21" s="280">
        <v>17.308618972662149</v>
      </c>
      <c r="J21" s="280">
        <v>18.070287539936103</v>
      </c>
      <c r="K21" s="280">
        <v>18.717605464593419</v>
      </c>
      <c r="L21" s="280">
        <v>18.760354741253288</v>
      </c>
      <c r="M21" s="280">
        <v>18.222886209227049</v>
      </c>
      <c r="N21" s="280">
        <v>17.979698507688813</v>
      </c>
      <c r="O21" s="279">
        <v>16.662484316185697</v>
      </c>
      <c r="P21" s="279">
        <v>16.17471230010462</v>
      </c>
      <c r="Q21" s="279">
        <v>16.075604800061345</v>
      </c>
      <c r="R21" s="279">
        <v>15.9665546487438</v>
      </c>
      <c r="S21" s="279">
        <v>15.849349640846439</v>
      </c>
      <c r="T21" s="279">
        <v>16.443877760868673</v>
      </c>
      <c r="U21" s="279">
        <v>17.592477527857174</v>
      </c>
      <c r="V21" s="246">
        <v>17.09303395601362</v>
      </c>
      <c r="W21" s="252">
        <v>17.842421945326194</v>
      </c>
      <c r="X21" s="252">
        <v>18.159830696361986</v>
      </c>
      <c r="Y21" s="274" t="s">
        <v>242</v>
      </c>
    </row>
    <row r="22" spans="1:25">
      <c r="A22" s="273" t="s">
        <v>56</v>
      </c>
      <c r="B22" s="246">
        <v>26.302854834365739</v>
      </c>
      <c r="C22" s="280">
        <v>24.776799848033939</v>
      </c>
      <c r="D22" s="280">
        <v>23.446060835065179</v>
      </c>
      <c r="E22" s="280">
        <v>22.139288325615404</v>
      </c>
      <c r="F22" s="280">
        <v>22.37144585601936</v>
      </c>
      <c r="G22" s="280">
        <v>21.899769879826131</v>
      </c>
      <c r="H22" s="280">
        <v>22.947636479388827</v>
      </c>
      <c r="I22" s="280">
        <v>21.870281730861898</v>
      </c>
      <c r="J22" s="280">
        <v>21</v>
      </c>
      <c r="K22" s="280">
        <v>20.337761301616723</v>
      </c>
      <c r="L22" s="280">
        <v>19.920085761621674</v>
      </c>
      <c r="M22" s="280">
        <v>20.186390637783234</v>
      </c>
      <c r="N22" s="280">
        <v>20.619650026513142</v>
      </c>
      <c r="O22" s="279">
        <v>21.889227460118303</v>
      </c>
      <c r="P22" s="279">
        <v>22.989837094604692</v>
      </c>
      <c r="Q22" s="279">
        <v>23.256527239964729</v>
      </c>
      <c r="R22" s="279">
        <v>22.883661385821732</v>
      </c>
      <c r="S22" s="279">
        <v>22.329644729178799</v>
      </c>
      <c r="T22" s="279">
        <v>20.939415127709456</v>
      </c>
      <c r="U22" s="279">
        <v>19.883186280601468</v>
      </c>
      <c r="V22" s="246">
        <v>20.226373424128095</v>
      </c>
      <c r="W22" s="252">
        <v>20.959871132799545</v>
      </c>
      <c r="X22" s="252">
        <v>21.586213846618964</v>
      </c>
      <c r="Y22" s="274" t="s">
        <v>56</v>
      </c>
    </row>
    <row r="23" spans="1:25">
      <c r="A23" s="273" t="s">
        <v>57</v>
      </c>
      <c r="B23" s="246">
        <v>20.805278750336655</v>
      </c>
      <c r="C23" s="280">
        <v>22.035078832394099</v>
      </c>
      <c r="D23" s="280">
        <v>22.041690282763398</v>
      </c>
      <c r="E23" s="280">
        <v>21.776748720448452</v>
      </c>
      <c r="F23" s="280">
        <v>21.155474894131881</v>
      </c>
      <c r="G23" s="280">
        <v>19.461135259524418</v>
      </c>
      <c r="H23" s="280">
        <v>18.083717969123033</v>
      </c>
      <c r="I23" s="280">
        <v>17.424266760898195</v>
      </c>
      <c r="J23" s="280">
        <v>16.447284345047926</v>
      </c>
      <c r="K23" s="280">
        <v>16.376617581436857</v>
      </c>
      <c r="L23" s="280">
        <v>16.232985738881851</v>
      </c>
      <c r="M23" s="280">
        <v>15.793405186212784</v>
      </c>
      <c r="N23" s="280">
        <v>16.756306340428758</v>
      </c>
      <c r="O23" s="279">
        <v>16.856067395590607</v>
      </c>
      <c r="P23" s="279">
        <v>16.058885069496338</v>
      </c>
      <c r="Q23" s="279">
        <v>16.903730399110533</v>
      </c>
      <c r="R23" s="279">
        <v>17.422787646023362</v>
      </c>
      <c r="S23" s="279">
        <v>17.988740050475634</v>
      </c>
      <c r="T23" s="279">
        <v>18.640233619874142</v>
      </c>
      <c r="U23" s="279">
        <v>18.781326374218136</v>
      </c>
      <c r="V23" s="246">
        <v>19.076101960062573</v>
      </c>
      <c r="W23" s="252">
        <v>18.60520206566542</v>
      </c>
      <c r="X23" s="252">
        <v>17.786959588834023</v>
      </c>
      <c r="Y23" s="275" t="s">
        <v>57</v>
      </c>
    </row>
    <row r="24" spans="1:25">
      <c r="A24" s="273" t="s">
        <v>58</v>
      </c>
      <c r="B24" s="246">
        <v>12.782790196606516</v>
      </c>
      <c r="C24" s="280">
        <v>13.955549927182927</v>
      </c>
      <c r="D24" s="280">
        <v>15.026135147049564</v>
      </c>
      <c r="E24" s="280">
        <v>15.805508164757494</v>
      </c>
      <c r="F24" s="280">
        <v>16.451905626134298</v>
      </c>
      <c r="G24" s="280">
        <v>17.645742776783433</v>
      </c>
      <c r="H24" s="280">
        <v>17.44071303517428</v>
      </c>
      <c r="I24" s="280">
        <v>17.604163320376497</v>
      </c>
      <c r="J24" s="280">
        <v>17.549520766773163</v>
      </c>
      <c r="K24" s="280">
        <v>16.932688017025367</v>
      </c>
      <c r="L24" s="280">
        <v>16.561088912711561</v>
      </c>
      <c r="M24" s="280">
        <v>14.897022729698003</v>
      </c>
      <c r="N24" s="280">
        <v>14.904173926217712</v>
      </c>
      <c r="O24" s="279">
        <v>13.945151460835275</v>
      </c>
      <c r="P24" s="279">
        <v>13.757285906441489</v>
      </c>
      <c r="Q24" s="279">
        <v>13.606563662155427</v>
      </c>
      <c r="R24" s="279">
        <v>13.598175708113297</v>
      </c>
      <c r="S24" s="279">
        <v>13.977868375072802</v>
      </c>
      <c r="T24" s="279">
        <v>13.749845761526755</v>
      </c>
      <c r="U24" s="279">
        <v>14.266186156331553</v>
      </c>
      <c r="V24" s="246">
        <v>14.065519462593171</v>
      </c>
      <c r="W24" s="252">
        <v>14.459657933387026</v>
      </c>
      <c r="X24" s="252">
        <v>14.375692834828177</v>
      </c>
      <c r="Y24" s="275" t="s">
        <v>58</v>
      </c>
    </row>
    <row r="25" spans="1:25">
      <c r="A25" s="273" t="s">
        <v>59</v>
      </c>
      <c r="B25" s="246">
        <v>9.8168596821976841</v>
      </c>
      <c r="C25" s="280">
        <v>9.9791046666244547</v>
      </c>
      <c r="D25" s="280">
        <v>10.01007620127212</v>
      </c>
      <c r="E25" s="280">
        <v>10.589812332439678</v>
      </c>
      <c r="F25" s="280">
        <v>10.916515426497279</v>
      </c>
      <c r="G25" s="280">
        <v>11.343006903605216</v>
      </c>
      <c r="H25" s="280">
        <v>11.710966098997295</v>
      </c>
      <c r="I25" s="280">
        <v>12.769443284397186</v>
      </c>
      <c r="J25" s="280">
        <v>13.35782747603834</v>
      </c>
      <c r="K25" s="280">
        <v>13.383448323207359</v>
      </c>
      <c r="L25" s="280">
        <v>13.686125458857163</v>
      </c>
      <c r="M25" s="280">
        <v>14.783196386013589</v>
      </c>
      <c r="N25" s="280">
        <v>14.051965760169685</v>
      </c>
      <c r="O25" s="279">
        <v>14.056282487901056</v>
      </c>
      <c r="P25" s="279">
        <v>13.6713495740547</v>
      </c>
      <c r="Q25" s="279">
        <v>12.60974581144807</v>
      </c>
      <c r="R25" s="279">
        <v>11.893903024483917</v>
      </c>
      <c r="S25" s="279">
        <v>11.271597748010095</v>
      </c>
      <c r="T25" s="279">
        <v>11.245012956031752</v>
      </c>
      <c r="U25" s="279">
        <v>10.728635930574541</v>
      </c>
      <c r="V25" s="246">
        <v>10.895371307628601</v>
      </c>
      <c r="W25" s="252">
        <v>10.546264272516227</v>
      </c>
      <c r="X25" s="252">
        <v>10.611710168295877</v>
      </c>
      <c r="Y25" s="275" t="s">
        <v>59</v>
      </c>
    </row>
    <row r="26" spans="1:25">
      <c r="A26" s="273" t="s">
        <v>60</v>
      </c>
      <c r="B26" s="246">
        <v>5.6827363318071633</v>
      </c>
      <c r="C26" s="280">
        <v>6.1482935477743306</v>
      </c>
      <c r="D26" s="280">
        <v>6.1874173436614397</v>
      </c>
      <c r="E26" s="280">
        <v>6.6475749451620771</v>
      </c>
      <c r="F26" s="280">
        <v>6.4337568058076222</v>
      </c>
      <c r="G26" s="280">
        <v>6.9163896701610845</v>
      </c>
      <c r="H26" s="280">
        <v>6.4714308451376725</v>
      </c>
      <c r="I26" s="280">
        <v>6.579074175206399</v>
      </c>
      <c r="J26" s="280">
        <v>6.6038338658146971</v>
      </c>
      <c r="K26" s="280">
        <v>7.2117529948855248</v>
      </c>
      <c r="L26" s="280">
        <v>7.4066855082350651</v>
      </c>
      <c r="M26" s="280">
        <v>8.0781133283534317</v>
      </c>
      <c r="N26" s="280">
        <v>8.1357472918718283</v>
      </c>
      <c r="O26" s="279">
        <v>8.5104857501344338</v>
      </c>
      <c r="P26" s="279">
        <v>8.7542968166193393</v>
      </c>
      <c r="Q26" s="279">
        <v>8.6953187900164863</v>
      </c>
      <c r="R26" s="279">
        <v>9.3975036005760924</v>
      </c>
      <c r="S26" s="279">
        <v>9.5088332362648043</v>
      </c>
      <c r="T26" s="279">
        <v>9.5751244190350846</v>
      </c>
      <c r="U26" s="279">
        <v>8.6864670063377663</v>
      </c>
      <c r="V26" s="246">
        <v>8.5994294653538237</v>
      </c>
      <c r="W26" s="252">
        <v>7.7746719097929597</v>
      </c>
      <c r="X26" s="252">
        <v>7.2760253955457017</v>
      </c>
      <c r="Y26" s="275" t="s">
        <v>60</v>
      </c>
    </row>
    <row r="27" spans="1:25">
      <c r="A27" s="273" t="s">
        <v>243</v>
      </c>
      <c r="B27" s="246">
        <v>3.363183409641799</v>
      </c>
      <c r="C27" s="280">
        <v>3.2166149559931614</v>
      </c>
      <c r="D27" s="280">
        <v>3.8761886768688205</v>
      </c>
      <c r="E27" s="280">
        <v>4.1463563246405073</v>
      </c>
      <c r="F27" s="280">
        <v>4.4646098003629762</v>
      </c>
      <c r="G27" s="280">
        <v>5.0466632574789054</v>
      </c>
      <c r="H27" s="280">
        <v>5.1535890498169667</v>
      </c>
      <c r="I27" s="280">
        <v>5.5543062738925117</v>
      </c>
      <c r="J27" s="280">
        <v>5.881789137380192</v>
      </c>
      <c r="K27" s="280">
        <v>5.9863385164589982</v>
      </c>
      <c r="L27" s="280">
        <v>6.6075431244518077</v>
      </c>
      <c r="M27" s="280">
        <v>7.2030733112794785</v>
      </c>
      <c r="N27" s="280">
        <v>6.7760018180440875</v>
      </c>
      <c r="O27" s="246">
        <v>7.2987990679333219</v>
      </c>
      <c r="P27" s="246">
        <v>7.8687789568076525</v>
      </c>
      <c r="Q27" s="246">
        <v>8.0665567611087692</v>
      </c>
      <c r="R27" s="246">
        <v>8.0492878860617694</v>
      </c>
      <c r="S27" s="246">
        <v>8.1692875169869925</v>
      </c>
      <c r="T27" s="246">
        <v>8.5962242421749693</v>
      </c>
      <c r="U27" s="246">
        <v>9.2208276376289291</v>
      </c>
      <c r="V27" s="246">
        <v>9.3310021164994943</v>
      </c>
      <c r="W27" s="252">
        <v>9.3049699151940111</v>
      </c>
      <c r="X27" s="252">
        <v>9.4527864557089583</v>
      </c>
      <c r="Y27" s="275" t="s">
        <v>243</v>
      </c>
    </row>
  </sheetData>
  <mergeCells count="1">
    <mergeCell ref="B17:X17"/>
  </mergeCells>
  <hyperlinks>
    <hyperlink ref="AA1" location="Obsah!A1" display="Obsah 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>
      <selection activeCell="A4" sqref="A4"/>
    </sheetView>
  </sheetViews>
  <sheetFormatPr defaultColWidth="10.28515625" defaultRowHeight="14.25"/>
  <cols>
    <col min="1" max="1" width="13" style="529" customWidth="1"/>
    <col min="2" max="6" width="12.140625" style="529" customWidth="1"/>
    <col min="7" max="7" width="13.140625" style="525" customWidth="1"/>
    <col min="8" max="16384" width="10.28515625" style="529"/>
  </cols>
  <sheetData>
    <row r="1" spans="1:9" ht="15" customHeight="1">
      <c r="A1" s="494" t="s">
        <v>0</v>
      </c>
      <c r="G1" s="530" t="s">
        <v>1</v>
      </c>
      <c r="I1" s="720" t="s">
        <v>924</v>
      </c>
    </row>
    <row r="2" spans="1:9" ht="9" customHeight="1">
      <c r="A2" s="494"/>
      <c r="G2" s="530"/>
    </row>
    <row r="3" spans="1:9" ht="15" customHeight="1">
      <c r="A3" s="531" t="s">
        <v>1019</v>
      </c>
      <c r="B3" s="498"/>
      <c r="C3" s="498"/>
      <c r="D3" s="498"/>
    </row>
    <row r="4" spans="1:9" ht="15" customHeight="1">
      <c r="A4" s="905" t="s">
        <v>968</v>
      </c>
      <c r="B4" s="498"/>
      <c r="C4" s="498"/>
      <c r="D4" s="498"/>
    </row>
    <row r="5" spans="1:9" ht="15" customHeight="1">
      <c r="A5" s="713" t="s">
        <v>951</v>
      </c>
      <c r="B5" s="498"/>
      <c r="C5" s="498"/>
      <c r="D5" s="498"/>
      <c r="E5" s="498"/>
      <c r="F5" s="498"/>
      <c r="G5" s="590" t="s">
        <v>952</v>
      </c>
    </row>
    <row r="6" spans="1:9" ht="15" customHeight="1" thickBot="1">
      <c r="A6" s="713" t="s">
        <v>261</v>
      </c>
      <c r="B6" s="498"/>
      <c r="C6" s="498"/>
      <c r="D6" s="498"/>
      <c r="E6" s="498"/>
      <c r="F6" s="498"/>
      <c r="G6" s="590" t="s">
        <v>163</v>
      </c>
    </row>
    <row r="7" spans="1:9" ht="15" customHeight="1">
      <c r="A7" s="1048" t="s">
        <v>201</v>
      </c>
      <c r="B7" s="1099" t="s">
        <v>865</v>
      </c>
      <c r="C7" s="1099"/>
      <c r="D7" s="1099"/>
      <c r="E7" s="1099"/>
      <c r="F7" s="1100"/>
      <c r="G7" s="1053" t="s">
        <v>202</v>
      </c>
    </row>
    <row r="8" spans="1:9" ht="18" customHeight="1">
      <c r="A8" s="1049"/>
      <c r="B8" s="886" t="s">
        <v>859</v>
      </c>
      <c r="C8" s="885" t="s">
        <v>236</v>
      </c>
      <c r="D8" s="885" t="s">
        <v>237</v>
      </c>
      <c r="E8" s="885" t="s">
        <v>170</v>
      </c>
      <c r="F8" s="613" t="s">
        <v>860</v>
      </c>
      <c r="G8" s="1054"/>
      <c r="I8" s="527"/>
    </row>
    <row r="9" spans="1:9" ht="18" customHeight="1" thickBot="1">
      <c r="A9" s="1050"/>
      <c r="B9" s="671" t="s">
        <v>861</v>
      </c>
      <c r="C9" s="672" t="s">
        <v>862</v>
      </c>
      <c r="D9" s="672" t="s">
        <v>863</v>
      </c>
      <c r="E9" s="672" t="s">
        <v>171</v>
      </c>
      <c r="F9" s="673" t="s">
        <v>864</v>
      </c>
      <c r="G9" s="1055"/>
      <c r="I9" s="527"/>
    </row>
    <row r="10" spans="1:9" ht="15" customHeight="1">
      <c r="A10" s="674" t="s">
        <v>232</v>
      </c>
      <c r="B10" s="714"/>
      <c r="C10" s="663"/>
      <c r="D10" s="663"/>
      <c r="E10" s="663"/>
      <c r="F10" s="715"/>
      <c r="G10" s="675" t="s">
        <v>233</v>
      </c>
      <c r="I10" s="527"/>
    </row>
    <row r="11" spans="1:9" ht="15" customHeight="1">
      <c r="A11" s="508" t="s">
        <v>203</v>
      </c>
      <c r="B11" s="774">
        <v>14.728100220522686</v>
      </c>
      <c r="C11" s="774">
        <v>23.821142025993524</v>
      </c>
      <c r="D11" s="774">
        <v>19.532679585229673</v>
      </c>
      <c r="E11" s="774">
        <v>13.31112466569699</v>
      </c>
      <c r="F11" s="775">
        <v>28.531881949983578</v>
      </c>
      <c r="G11" s="528" t="s">
        <v>204</v>
      </c>
    </row>
    <row r="12" spans="1:9" ht="15" customHeight="1">
      <c r="A12" s="508" t="s">
        <v>148</v>
      </c>
      <c r="B12" s="772">
        <v>17.19356627842485</v>
      </c>
      <c r="C12" s="772">
        <v>17.493067110371602</v>
      </c>
      <c r="D12" s="772">
        <v>14.930671103716028</v>
      </c>
      <c r="E12" s="776">
        <v>13.344425956738768</v>
      </c>
      <c r="F12" s="777">
        <v>37.038269550748751</v>
      </c>
      <c r="G12" s="528" t="s">
        <v>149</v>
      </c>
    </row>
    <row r="13" spans="1:9" ht="15" customHeight="1">
      <c r="A13" s="510" t="s">
        <v>102</v>
      </c>
      <c r="B13" s="771">
        <v>15.427440876046747</v>
      </c>
      <c r="C13" s="771">
        <v>20.461028802797461</v>
      </c>
      <c r="D13" s="771">
        <v>19.310757338731939</v>
      </c>
      <c r="E13" s="771">
        <v>14.37379221496273</v>
      </c>
      <c r="F13" s="778">
        <v>30.183123217079235</v>
      </c>
      <c r="G13" s="532" t="s">
        <v>103</v>
      </c>
    </row>
    <row r="14" spans="1:9" ht="15" customHeight="1">
      <c r="A14" s="508" t="s">
        <v>205</v>
      </c>
      <c r="B14" s="772">
        <v>22.062488019934829</v>
      </c>
      <c r="C14" s="772">
        <v>22.107213596575299</v>
      </c>
      <c r="D14" s="772">
        <v>19.014759440291353</v>
      </c>
      <c r="E14" s="772">
        <v>14.759440291355187</v>
      </c>
      <c r="F14" s="777">
        <v>21.161587119033928</v>
      </c>
      <c r="G14" s="528" t="s">
        <v>206</v>
      </c>
    </row>
    <row r="15" spans="1:9" ht="15" customHeight="1">
      <c r="A15" s="508" t="s">
        <v>207</v>
      </c>
      <c r="B15" s="817" t="s">
        <v>200</v>
      </c>
      <c r="C15" s="817" t="s">
        <v>200</v>
      </c>
      <c r="D15" s="817" t="s">
        <v>200</v>
      </c>
      <c r="E15" s="817" t="s">
        <v>200</v>
      </c>
      <c r="F15" s="818" t="s">
        <v>200</v>
      </c>
      <c r="G15" s="528" t="s">
        <v>208</v>
      </c>
    </row>
    <row r="16" spans="1:9" ht="15" customHeight="1">
      <c r="A16" s="508" t="s">
        <v>209</v>
      </c>
      <c r="B16" s="772">
        <v>19.505861403769106</v>
      </c>
      <c r="C16" s="772">
        <v>27.823119157144976</v>
      </c>
      <c r="D16" s="772">
        <v>20.633625166938714</v>
      </c>
      <c r="E16" s="772">
        <v>13.585101647128653</v>
      </c>
      <c r="F16" s="777">
        <v>18.081317702923283</v>
      </c>
      <c r="G16" s="528" t="s">
        <v>210</v>
      </c>
    </row>
    <row r="17" spans="1:8" ht="15" customHeight="1">
      <c r="A17" s="508" t="s">
        <v>126</v>
      </c>
      <c r="B17" s="817" t="s">
        <v>200</v>
      </c>
      <c r="C17" s="817" t="s">
        <v>200</v>
      </c>
      <c r="D17" s="817" t="s">
        <v>200</v>
      </c>
      <c r="E17" s="817" t="s">
        <v>200</v>
      </c>
      <c r="F17" s="818" t="s">
        <v>200</v>
      </c>
      <c r="G17" s="528" t="s">
        <v>127</v>
      </c>
    </row>
    <row r="18" spans="1:8" ht="15" customHeight="1">
      <c r="A18" s="508" t="s">
        <v>211</v>
      </c>
      <c r="B18" s="772">
        <v>15.486124587618862</v>
      </c>
      <c r="C18" s="772">
        <v>19.522608189404231</v>
      </c>
      <c r="D18" s="772">
        <v>18.33883174849602</v>
      </c>
      <c r="E18" s="772">
        <v>14.826314768096255</v>
      </c>
      <c r="F18" s="777">
        <v>31.826120706384632</v>
      </c>
      <c r="G18" s="528" t="s">
        <v>212</v>
      </c>
    </row>
    <row r="19" spans="1:8" ht="15" customHeight="1">
      <c r="A19" s="508" t="s">
        <v>234</v>
      </c>
      <c r="B19" s="817" t="s">
        <v>200</v>
      </c>
      <c r="C19" s="817" t="s">
        <v>200</v>
      </c>
      <c r="D19" s="817" t="s">
        <v>200</v>
      </c>
      <c r="E19" s="817" t="s">
        <v>200</v>
      </c>
      <c r="F19" s="818" t="s">
        <v>200</v>
      </c>
      <c r="G19" s="528" t="s">
        <v>235</v>
      </c>
      <c r="H19" s="495"/>
    </row>
    <row r="20" spans="1:8" ht="15" customHeight="1">
      <c r="A20" s="508" t="s">
        <v>122</v>
      </c>
      <c r="B20" s="817" t="s">
        <v>200</v>
      </c>
      <c r="C20" s="817" t="s">
        <v>200</v>
      </c>
      <c r="D20" s="817" t="s">
        <v>200</v>
      </c>
      <c r="E20" s="817" t="s">
        <v>200</v>
      </c>
      <c r="F20" s="818" t="s">
        <v>200</v>
      </c>
      <c r="G20" s="528" t="s">
        <v>123</v>
      </c>
    </row>
    <row r="21" spans="1:8" ht="15" customHeight="1">
      <c r="A21" s="508" t="s">
        <v>213</v>
      </c>
      <c r="B21" s="817" t="s">
        <v>200</v>
      </c>
      <c r="C21" s="817" t="s">
        <v>200</v>
      </c>
      <c r="D21" s="817" t="s">
        <v>200</v>
      </c>
      <c r="E21" s="817" t="s">
        <v>200</v>
      </c>
      <c r="F21" s="818" t="s">
        <v>200</v>
      </c>
      <c r="G21" s="528" t="s">
        <v>214</v>
      </c>
    </row>
    <row r="22" spans="1:8" ht="15" customHeight="1">
      <c r="A22" s="508" t="s">
        <v>215</v>
      </c>
      <c r="B22" s="772">
        <v>21.12937433722163</v>
      </c>
      <c r="C22" s="772">
        <v>25.145811240721105</v>
      </c>
      <c r="D22" s="772">
        <v>17.696182396606574</v>
      </c>
      <c r="E22" s="772">
        <v>10.471898197242842</v>
      </c>
      <c r="F22" s="777">
        <v>25.490455991516438</v>
      </c>
      <c r="G22" s="528" t="s">
        <v>216</v>
      </c>
    </row>
    <row r="23" spans="1:8" ht="15" customHeight="1">
      <c r="A23" s="508" t="s">
        <v>217</v>
      </c>
      <c r="B23" s="817" t="s">
        <v>200</v>
      </c>
      <c r="C23" s="817" t="s">
        <v>200</v>
      </c>
      <c r="D23" s="817" t="s">
        <v>200</v>
      </c>
      <c r="E23" s="817" t="s">
        <v>200</v>
      </c>
      <c r="F23" s="818" t="s">
        <v>200</v>
      </c>
      <c r="G23" s="528" t="s">
        <v>218</v>
      </c>
    </row>
    <row r="24" spans="1:8" ht="15" customHeight="1">
      <c r="A24" s="508" t="s">
        <v>219</v>
      </c>
      <c r="B24" s="772">
        <v>19.419488597097441</v>
      </c>
      <c r="C24" s="772">
        <v>22.874913614374567</v>
      </c>
      <c r="D24" s="772">
        <v>18.590186592950932</v>
      </c>
      <c r="E24" s="772">
        <v>14.858327574291637</v>
      </c>
      <c r="F24" s="777">
        <v>24.187975120939875</v>
      </c>
      <c r="G24" s="528" t="s">
        <v>220</v>
      </c>
    </row>
    <row r="25" spans="1:8" ht="15" customHeight="1">
      <c r="A25" s="508" t="s">
        <v>146</v>
      </c>
      <c r="B25" s="772">
        <v>17.464450230322452</v>
      </c>
      <c r="C25" s="772">
        <v>20.421924026971091</v>
      </c>
      <c r="D25" s="772">
        <v>16.302823953534947</v>
      </c>
      <c r="E25" s="772">
        <v>14.380132185059082</v>
      </c>
      <c r="F25" s="777">
        <v>31.430669604112428</v>
      </c>
      <c r="G25" s="528" t="s">
        <v>147</v>
      </c>
    </row>
    <row r="26" spans="1:8" ht="15" customHeight="1">
      <c r="A26" s="508" t="s">
        <v>221</v>
      </c>
      <c r="B26" s="817" t="s">
        <v>200</v>
      </c>
      <c r="C26" s="817" t="s">
        <v>200</v>
      </c>
      <c r="D26" s="817" t="s">
        <v>200</v>
      </c>
      <c r="E26" s="817" t="s">
        <v>200</v>
      </c>
      <c r="F26" s="818" t="s">
        <v>200</v>
      </c>
      <c r="G26" s="528" t="s">
        <v>221</v>
      </c>
      <c r="H26" s="495"/>
    </row>
    <row r="27" spans="1:8" ht="15" customHeight="1">
      <c r="A27" s="508" t="s">
        <v>108</v>
      </c>
      <c r="B27" s="817" t="s">
        <v>200</v>
      </c>
      <c r="C27" s="817" t="s">
        <v>200</v>
      </c>
      <c r="D27" s="817" t="s">
        <v>200</v>
      </c>
      <c r="E27" s="817" t="s">
        <v>200</v>
      </c>
      <c r="F27" s="818" t="s">
        <v>200</v>
      </c>
      <c r="G27" s="528" t="s">
        <v>109</v>
      </c>
    </row>
    <row r="28" spans="1:8" ht="15" customHeight="1">
      <c r="A28" s="508" t="s">
        <v>222</v>
      </c>
      <c r="B28" s="772">
        <v>15.256343863283274</v>
      </c>
      <c r="C28" s="772">
        <v>22.240635249438977</v>
      </c>
      <c r="D28" s="772">
        <v>18.45330571379251</v>
      </c>
      <c r="E28" s="772">
        <v>14.400138097704126</v>
      </c>
      <c r="F28" s="777">
        <v>29.649577075781114</v>
      </c>
      <c r="G28" s="528" t="s">
        <v>223</v>
      </c>
    </row>
    <row r="29" spans="1:8" ht="15" customHeight="1">
      <c r="A29" s="508" t="s">
        <v>114</v>
      </c>
      <c r="B29" s="772">
        <v>12.196075365491362</v>
      </c>
      <c r="C29" s="772">
        <v>20.666875146587444</v>
      </c>
      <c r="D29" s="772">
        <v>21.06559299507466</v>
      </c>
      <c r="E29" s="772">
        <v>14.218982096786803</v>
      </c>
      <c r="F29" s="777">
        <v>31.852474396059726</v>
      </c>
      <c r="G29" s="528" t="s">
        <v>115</v>
      </c>
    </row>
    <row r="30" spans="1:8" ht="15" customHeight="1">
      <c r="A30" s="508" t="s">
        <v>224</v>
      </c>
      <c r="B30" s="772">
        <v>13.194564903151198</v>
      </c>
      <c r="C30" s="772">
        <v>16.172304134142816</v>
      </c>
      <c r="D30" s="772">
        <v>15.148886961549582</v>
      </c>
      <c r="E30" s="772">
        <v>14.541775079502747</v>
      </c>
      <c r="F30" s="777">
        <v>40.942468921653656</v>
      </c>
      <c r="G30" s="528" t="s">
        <v>225</v>
      </c>
    </row>
    <row r="31" spans="1:8" ht="15" customHeight="1">
      <c r="A31" s="508" t="s">
        <v>124</v>
      </c>
      <c r="B31" s="817" t="s">
        <v>200</v>
      </c>
      <c r="C31" s="817" t="s">
        <v>200</v>
      </c>
      <c r="D31" s="817" t="s">
        <v>200</v>
      </c>
      <c r="E31" s="817" t="s">
        <v>200</v>
      </c>
      <c r="F31" s="818" t="s">
        <v>200</v>
      </c>
      <c r="G31" s="528" t="s">
        <v>125</v>
      </c>
    </row>
    <row r="32" spans="1:8" ht="15" customHeight="1">
      <c r="A32" s="508" t="s">
        <v>142</v>
      </c>
      <c r="B32" s="772">
        <v>19.240728549484309</v>
      </c>
      <c r="C32" s="772">
        <v>19.056396752249285</v>
      </c>
      <c r="D32" s="772">
        <v>18.832565284178187</v>
      </c>
      <c r="E32" s="772">
        <v>13.737107746324337</v>
      </c>
      <c r="F32" s="777">
        <v>29.133201667763881</v>
      </c>
      <c r="G32" s="528" t="s">
        <v>143</v>
      </c>
    </row>
    <row r="33" spans="1:8" ht="15" customHeight="1">
      <c r="A33" s="508" t="s">
        <v>226</v>
      </c>
      <c r="B33" s="817" t="s">
        <v>200</v>
      </c>
      <c r="C33" s="817" t="s">
        <v>200</v>
      </c>
      <c r="D33" s="817" t="s">
        <v>200</v>
      </c>
      <c r="E33" s="817" t="s">
        <v>200</v>
      </c>
      <c r="F33" s="818" t="s">
        <v>200</v>
      </c>
      <c r="G33" s="528" t="s">
        <v>227</v>
      </c>
    </row>
    <row r="34" spans="1:8" ht="15" customHeight="1">
      <c r="A34" s="508" t="s">
        <v>104</v>
      </c>
      <c r="B34" s="772">
        <v>14.936708860759493</v>
      </c>
      <c r="C34" s="772">
        <v>20.180831826401445</v>
      </c>
      <c r="D34" s="772">
        <v>17.118746232670283</v>
      </c>
      <c r="E34" s="772">
        <v>14.153104279686557</v>
      </c>
      <c r="F34" s="777">
        <v>33.610608800482218</v>
      </c>
      <c r="G34" s="528" t="s">
        <v>105</v>
      </c>
    </row>
    <row r="35" spans="1:8" ht="15" customHeight="1">
      <c r="A35" s="508" t="s">
        <v>228</v>
      </c>
      <c r="B35" s="772">
        <v>17.925591882750847</v>
      </c>
      <c r="C35" s="772">
        <v>19.334836527621196</v>
      </c>
      <c r="D35" s="772">
        <v>16.290868094701242</v>
      </c>
      <c r="E35" s="772">
        <v>11.273957158962796</v>
      </c>
      <c r="F35" s="777">
        <v>35.174746335963924</v>
      </c>
      <c r="G35" s="528" t="s">
        <v>229</v>
      </c>
    </row>
    <row r="36" spans="1:8" ht="15" customHeight="1">
      <c r="A36" s="508" t="s">
        <v>144</v>
      </c>
      <c r="B36" s="772">
        <v>13.822538860103627</v>
      </c>
      <c r="C36" s="772">
        <v>19.248704663212436</v>
      </c>
      <c r="D36" s="772">
        <v>17.966321243523318</v>
      </c>
      <c r="E36" s="772">
        <v>14.896373056994818</v>
      </c>
      <c r="F36" s="777">
        <v>34.066062176165801</v>
      </c>
      <c r="G36" s="528" t="s">
        <v>145</v>
      </c>
      <c r="H36" s="495"/>
    </row>
    <row r="37" spans="1:8" ht="15" customHeight="1">
      <c r="A37" s="508" t="s">
        <v>230</v>
      </c>
      <c r="B37" s="772">
        <v>21.690932511026972</v>
      </c>
      <c r="C37" s="772">
        <v>29.96604082907217</v>
      </c>
      <c r="D37" s="772">
        <v>19.692415785159454</v>
      </c>
      <c r="E37" s="772">
        <v>11.823256177056091</v>
      </c>
      <c r="F37" s="777">
        <v>16.768804402982163</v>
      </c>
      <c r="G37" s="528" t="s">
        <v>231</v>
      </c>
    </row>
    <row r="38" spans="1:8">
      <c r="A38" s="498"/>
      <c r="B38" s="498"/>
      <c r="C38" s="498"/>
      <c r="D38" s="498"/>
      <c r="E38" s="498"/>
      <c r="F38" s="498"/>
      <c r="G38" s="533"/>
    </row>
    <row r="39" spans="1:8">
      <c r="A39" s="498"/>
      <c r="B39" s="498"/>
      <c r="C39" s="498"/>
      <c r="D39" s="498"/>
      <c r="E39" s="498"/>
      <c r="F39" s="498"/>
      <c r="G39" s="533"/>
    </row>
  </sheetData>
  <mergeCells count="3">
    <mergeCell ref="A7:A9"/>
    <mergeCell ref="B7:F7"/>
    <mergeCell ref="G7:G9"/>
  </mergeCells>
  <hyperlinks>
    <hyperlink ref="I1" location="Obsah!A1" display="Obsah 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/>
  </sheetViews>
  <sheetFormatPr defaultColWidth="9.140625" defaultRowHeight="12.75"/>
  <cols>
    <col min="1" max="1" width="7.42578125" style="3" customWidth="1"/>
    <col min="2" max="10" width="8.85546875" style="3" customWidth="1"/>
    <col min="11" max="16384" width="9.140625" style="3"/>
  </cols>
  <sheetData>
    <row r="1" spans="1:12" ht="15" customHeight="1">
      <c r="A1" s="11" t="s">
        <v>0</v>
      </c>
      <c r="B1" s="61"/>
      <c r="C1" s="61"/>
      <c r="D1" s="61"/>
      <c r="E1" s="61"/>
      <c r="F1" s="61"/>
      <c r="G1" s="61"/>
      <c r="H1" s="61"/>
      <c r="I1" s="61"/>
      <c r="J1" s="62" t="s">
        <v>1</v>
      </c>
      <c r="L1" s="720" t="s">
        <v>923</v>
      </c>
    </row>
    <row r="2" spans="1:12" ht="9" customHeight="1">
      <c r="A2" s="11"/>
      <c r="B2" s="61"/>
      <c r="C2" s="61"/>
      <c r="D2" s="61"/>
      <c r="E2" s="61"/>
      <c r="F2" s="61"/>
      <c r="G2" s="61"/>
      <c r="H2" s="61"/>
      <c r="I2" s="61"/>
      <c r="J2" s="61"/>
    </row>
    <row r="3" spans="1:12" ht="15" customHeight="1">
      <c r="A3" s="11" t="s">
        <v>1020</v>
      </c>
      <c r="B3" s="61"/>
      <c r="C3" s="61"/>
      <c r="D3" s="61"/>
      <c r="E3" s="61"/>
      <c r="F3" s="61"/>
      <c r="G3" s="61"/>
      <c r="H3" s="61"/>
      <c r="I3" s="61"/>
      <c r="J3" s="61"/>
    </row>
    <row r="4" spans="1:12" ht="15" customHeight="1">
      <c r="A4" s="83" t="s">
        <v>947</v>
      </c>
      <c r="B4" s="61"/>
      <c r="C4" s="61"/>
      <c r="D4" s="61"/>
      <c r="E4" s="61"/>
      <c r="F4" s="61"/>
      <c r="G4" s="61"/>
      <c r="H4" s="61"/>
      <c r="I4" s="61"/>
      <c r="J4" s="61"/>
    </row>
    <row r="5" spans="1:12" ht="15" customHeight="1" thickBot="1">
      <c r="A5" s="64" t="s">
        <v>4</v>
      </c>
      <c r="B5" s="22"/>
      <c r="C5" s="22"/>
      <c r="D5" s="22"/>
      <c r="E5" s="22"/>
      <c r="F5" s="22"/>
      <c r="G5" s="22"/>
      <c r="H5" s="22"/>
      <c r="I5" s="22"/>
      <c r="J5" s="38" t="s">
        <v>5</v>
      </c>
    </row>
    <row r="6" spans="1:12" ht="15" customHeight="1">
      <c r="A6" s="1103" t="s">
        <v>6</v>
      </c>
      <c r="B6" s="1063" t="s">
        <v>583</v>
      </c>
      <c r="C6" s="994"/>
      <c r="D6" s="1063" t="s">
        <v>584</v>
      </c>
      <c r="E6" s="994"/>
      <c r="F6" s="1063" t="s">
        <v>585</v>
      </c>
      <c r="G6" s="994"/>
      <c r="H6" s="1063" t="s">
        <v>586</v>
      </c>
      <c r="I6" s="1064"/>
      <c r="J6" s="1064"/>
      <c r="L6" s="253"/>
    </row>
    <row r="7" spans="1:12" ht="15" customHeight="1">
      <c r="A7" s="1104"/>
      <c r="B7" s="1065" t="s">
        <v>587</v>
      </c>
      <c r="C7" s="1066"/>
      <c r="D7" s="1065" t="s">
        <v>588</v>
      </c>
      <c r="E7" s="1066"/>
      <c r="F7" s="1065" t="s">
        <v>589</v>
      </c>
      <c r="G7" s="1066"/>
      <c r="H7" s="980" t="s">
        <v>590</v>
      </c>
      <c r="I7" s="982"/>
      <c r="J7" s="982"/>
      <c r="L7" s="253"/>
    </row>
    <row r="8" spans="1:12" ht="15" customHeight="1">
      <c r="A8" s="1101" t="s">
        <v>15</v>
      </c>
      <c r="B8" s="754" t="s">
        <v>591</v>
      </c>
      <c r="C8" s="763" t="s">
        <v>592</v>
      </c>
      <c r="D8" s="754" t="s">
        <v>591</v>
      </c>
      <c r="E8" s="763" t="s">
        <v>592</v>
      </c>
      <c r="F8" s="754" t="s">
        <v>591</v>
      </c>
      <c r="G8" s="763" t="s">
        <v>592</v>
      </c>
      <c r="H8" s="759" t="s">
        <v>91</v>
      </c>
      <c r="I8" s="758" t="s">
        <v>593</v>
      </c>
      <c r="J8" s="764" t="s">
        <v>594</v>
      </c>
    </row>
    <row r="9" spans="1:12" ht="15" customHeight="1" thickBot="1">
      <c r="A9" s="1102"/>
      <c r="B9" s="767" t="s">
        <v>595</v>
      </c>
      <c r="C9" s="428" t="s">
        <v>596</v>
      </c>
      <c r="D9" s="767" t="s">
        <v>595</v>
      </c>
      <c r="E9" s="428" t="s">
        <v>596</v>
      </c>
      <c r="F9" s="767" t="s">
        <v>595</v>
      </c>
      <c r="G9" s="767" t="s">
        <v>596</v>
      </c>
      <c r="H9" s="767" t="s">
        <v>13</v>
      </c>
      <c r="I9" s="767" t="s">
        <v>588</v>
      </c>
      <c r="J9" s="761" t="s">
        <v>589</v>
      </c>
    </row>
    <row r="10" spans="1:12" ht="15" customHeight="1">
      <c r="A10" s="21">
        <v>2000</v>
      </c>
      <c r="B10" s="244">
        <v>43950</v>
      </c>
      <c r="C10" s="244">
        <v>47219</v>
      </c>
      <c r="D10" s="244">
        <v>43846</v>
      </c>
      <c r="E10" s="244">
        <v>47064</v>
      </c>
      <c r="F10" s="244">
        <f>B10-D10</f>
        <v>104</v>
      </c>
      <c r="G10" s="244">
        <f>C10-E10</f>
        <v>155</v>
      </c>
      <c r="H10" s="244">
        <f>C10/B10*100</f>
        <v>107.43799772468714</v>
      </c>
      <c r="I10" s="244">
        <f>E10/D10*100</f>
        <v>107.33932399762807</v>
      </c>
      <c r="J10" s="244">
        <f>G10/F10*100</f>
        <v>149.03846153846155</v>
      </c>
    </row>
    <row r="11" spans="1:12" ht="15" customHeight="1">
      <c r="A11" s="21">
        <v>2001</v>
      </c>
      <c r="B11" s="244">
        <v>44232</v>
      </c>
      <c r="C11" s="244">
        <v>46746</v>
      </c>
      <c r="D11" s="244">
        <v>44099</v>
      </c>
      <c r="E11" s="244">
        <v>46616</v>
      </c>
      <c r="F11" s="244">
        <f t="shared" ref="F11:G30" si="0">B11-D11</f>
        <v>133</v>
      </c>
      <c r="G11" s="244">
        <f t="shared" si="0"/>
        <v>130</v>
      </c>
      <c r="H11" s="244">
        <f t="shared" ref="H11:H30" si="1">C11/B11*100</f>
        <v>105.68366793271839</v>
      </c>
      <c r="I11" s="244">
        <f t="shared" ref="I11:I30" si="2">E11/D11*100</f>
        <v>105.70761241751514</v>
      </c>
      <c r="J11" s="244">
        <f t="shared" ref="J11:J30" si="3">G11/F11*100</f>
        <v>97.744360902255636</v>
      </c>
    </row>
    <row r="12" spans="1:12" ht="15" customHeight="1">
      <c r="A12" s="21">
        <v>2002</v>
      </c>
      <c r="B12" s="244">
        <v>45215</v>
      </c>
      <c r="C12" s="244">
        <v>47832</v>
      </c>
      <c r="D12" s="244">
        <v>45074</v>
      </c>
      <c r="E12" s="244">
        <v>47712</v>
      </c>
      <c r="F12" s="244">
        <f t="shared" si="0"/>
        <v>141</v>
      </c>
      <c r="G12" s="244">
        <f t="shared" si="0"/>
        <v>120</v>
      </c>
      <c r="H12" s="244">
        <f t="shared" si="1"/>
        <v>105.78790224483026</v>
      </c>
      <c r="I12" s="244">
        <f t="shared" si="2"/>
        <v>105.85259795003772</v>
      </c>
      <c r="J12" s="244">
        <f t="shared" si="3"/>
        <v>85.106382978723403</v>
      </c>
    </row>
    <row r="13" spans="1:12" ht="15" customHeight="1">
      <c r="A13" s="21">
        <v>2003</v>
      </c>
      <c r="B13" s="244">
        <v>45700</v>
      </c>
      <c r="C13" s="244">
        <v>48257</v>
      </c>
      <c r="D13" s="244">
        <v>45554</v>
      </c>
      <c r="E13" s="244">
        <v>48131</v>
      </c>
      <c r="F13" s="244">
        <f t="shared" si="0"/>
        <v>146</v>
      </c>
      <c r="G13" s="244">
        <f t="shared" si="0"/>
        <v>126</v>
      </c>
      <c r="H13" s="244">
        <f t="shared" si="1"/>
        <v>105.59518599562364</v>
      </c>
      <c r="I13" s="244">
        <f t="shared" si="2"/>
        <v>105.65702243491242</v>
      </c>
      <c r="J13" s="244">
        <f t="shared" si="3"/>
        <v>86.301369863013704</v>
      </c>
    </row>
    <row r="14" spans="1:12" ht="15" customHeight="1">
      <c r="A14" s="21">
        <v>2004</v>
      </c>
      <c r="B14" s="244">
        <v>47538</v>
      </c>
      <c r="C14" s="244">
        <v>50391</v>
      </c>
      <c r="D14" s="244">
        <v>47402</v>
      </c>
      <c r="E14" s="244">
        <v>50262</v>
      </c>
      <c r="F14" s="244">
        <f t="shared" si="0"/>
        <v>136</v>
      </c>
      <c r="G14" s="244">
        <f t="shared" si="0"/>
        <v>129</v>
      </c>
      <c r="H14" s="244">
        <f t="shared" si="1"/>
        <v>106.00151457781143</v>
      </c>
      <c r="I14" s="244">
        <f t="shared" si="2"/>
        <v>106.03350069617316</v>
      </c>
      <c r="J14" s="244">
        <f t="shared" si="3"/>
        <v>94.85294117647058</v>
      </c>
    </row>
    <row r="15" spans="1:12" ht="15" customHeight="1">
      <c r="A15" s="21">
        <v>2005</v>
      </c>
      <c r="B15" s="244">
        <v>49884</v>
      </c>
      <c r="C15" s="244">
        <v>52614</v>
      </c>
      <c r="D15" s="244">
        <v>49758</v>
      </c>
      <c r="E15" s="244">
        <v>52453</v>
      </c>
      <c r="F15" s="244">
        <f t="shared" si="0"/>
        <v>126</v>
      </c>
      <c r="G15" s="244">
        <f t="shared" si="0"/>
        <v>161</v>
      </c>
      <c r="H15" s="244">
        <f t="shared" si="1"/>
        <v>105.47269665624248</v>
      </c>
      <c r="I15" s="244">
        <f t="shared" si="2"/>
        <v>105.41621447807388</v>
      </c>
      <c r="J15" s="244">
        <f t="shared" si="3"/>
        <v>127.77777777777777</v>
      </c>
    </row>
    <row r="16" spans="1:12" ht="15" customHeight="1">
      <c r="A16" s="21">
        <v>2006</v>
      </c>
      <c r="B16" s="244">
        <v>51348</v>
      </c>
      <c r="C16" s="244">
        <v>54782</v>
      </c>
      <c r="D16" s="244">
        <v>51219</v>
      </c>
      <c r="E16" s="244">
        <v>54612</v>
      </c>
      <c r="F16" s="244">
        <f t="shared" si="0"/>
        <v>129</v>
      </c>
      <c r="G16" s="244">
        <f t="shared" si="0"/>
        <v>170</v>
      </c>
      <c r="H16" s="244">
        <f t="shared" si="1"/>
        <v>106.68769961829088</v>
      </c>
      <c r="I16" s="244">
        <f t="shared" si="2"/>
        <v>106.62449481637672</v>
      </c>
      <c r="J16" s="244">
        <f t="shared" si="3"/>
        <v>131.7829457364341</v>
      </c>
    </row>
    <row r="17" spans="1:11" ht="15" customHeight="1">
      <c r="A17" s="21">
        <v>2007</v>
      </c>
      <c r="B17" s="244">
        <v>56294</v>
      </c>
      <c r="C17" s="244">
        <v>58653</v>
      </c>
      <c r="D17" s="244">
        <v>56157</v>
      </c>
      <c r="E17" s="244">
        <v>58475</v>
      </c>
      <c r="F17" s="244">
        <f t="shared" si="0"/>
        <v>137</v>
      </c>
      <c r="G17" s="244">
        <f t="shared" si="0"/>
        <v>178</v>
      </c>
      <c r="H17" s="244">
        <f t="shared" si="1"/>
        <v>104.19049987565283</v>
      </c>
      <c r="I17" s="244">
        <f t="shared" si="2"/>
        <v>104.12771337500222</v>
      </c>
      <c r="J17" s="244">
        <f t="shared" si="3"/>
        <v>129.92700729927006</v>
      </c>
    </row>
    <row r="18" spans="1:11" ht="15" customHeight="1">
      <c r="A18" s="21">
        <v>2008</v>
      </c>
      <c r="B18" s="244">
        <v>58359</v>
      </c>
      <c r="C18" s="244">
        <v>61483</v>
      </c>
      <c r="D18" s="244">
        <v>58244</v>
      </c>
      <c r="E18" s="244">
        <v>61326</v>
      </c>
      <c r="F18" s="244">
        <f t="shared" si="0"/>
        <v>115</v>
      </c>
      <c r="G18" s="244">
        <f t="shared" si="0"/>
        <v>157</v>
      </c>
      <c r="H18" s="244">
        <f t="shared" si="1"/>
        <v>105.35307321921212</v>
      </c>
      <c r="I18" s="244">
        <f t="shared" si="2"/>
        <v>105.29153217498799</v>
      </c>
      <c r="J18" s="244">
        <f t="shared" si="3"/>
        <v>136.52173913043478</v>
      </c>
    </row>
    <row r="19" spans="1:11" ht="15" customHeight="1">
      <c r="A19" s="21">
        <v>2009</v>
      </c>
      <c r="B19" s="244">
        <v>58140</v>
      </c>
      <c r="C19" s="244">
        <v>60527</v>
      </c>
      <c r="D19" s="244">
        <v>57980</v>
      </c>
      <c r="E19" s="244">
        <v>60368</v>
      </c>
      <c r="F19" s="244">
        <f t="shared" si="0"/>
        <v>160</v>
      </c>
      <c r="G19" s="244">
        <f t="shared" si="0"/>
        <v>159</v>
      </c>
      <c r="H19" s="244">
        <f t="shared" si="1"/>
        <v>104.10560715514276</v>
      </c>
      <c r="I19" s="244">
        <f t="shared" si="2"/>
        <v>104.11866160745085</v>
      </c>
      <c r="J19" s="244">
        <f t="shared" si="3"/>
        <v>99.375</v>
      </c>
    </row>
    <row r="20" spans="1:11" ht="15" customHeight="1">
      <c r="A20" s="21">
        <v>2010</v>
      </c>
      <c r="B20" s="244">
        <v>57086</v>
      </c>
      <c r="C20" s="244">
        <v>60360</v>
      </c>
      <c r="D20" s="244">
        <v>56933</v>
      </c>
      <c r="E20" s="244">
        <v>60220</v>
      </c>
      <c r="F20" s="244">
        <f t="shared" si="0"/>
        <v>153</v>
      </c>
      <c r="G20" s="244">
        <f t="shared" si="0"/>
        <v>140</v>
      </c>
      <c r="H20" s="244">
        <f t="shared" si="1"/>
        <v>105.73520653049783</v>
      </c>
      <c r="I20" s="244">
        <f t="shared" si="2"/>
        <v>105.77345300616514</v>
      </c>
      <c r="J20" s="244">
        <f t="shared" si="3"/>
        <v>91.503267973856211</v>
      </c>
    </row>
    <row r="21" spans="1:11" ht="15" customHeight="1">
      <c r="A21" s="21">
        <v>2011</v>
      </c>
      <c r="B21" s="244">
        <v>53024</v>
      </c>
      <c r="C21" s="244">
        <v>55966</v>
      </c>
      <c r="D21" s="244">
        <v>52884</v>
      </c>
      <c r="E21" s="244">
        <v>55789</v>
      </c>
      <c r="F21" s="244">
        <f t="shared" si="0"/>
        <v>140</v>
      </c>
      <c r="G21" s="244">
        <f t="shared" si="0"/>
        <v>177</v>
      </c>
      <c r="H21" s="244">
        <f t="shared" si="1"/>
        <v>105.54843089921545</v>
      </c>
      <c r="I21" s="244">
        <f t="shared" si="2"/>
        <v>105.49315482943801</v>
      </c>
      <c r="J21" s="244">
        <f t="shared" si="3"/>
        <v>126.42857142857142</v>
      </c>
    </row>
    <row r="22" spans="1:11" ht="15" customHeight="1">
      <c r="A22" s="21">
        <v>2012</v>
      </c>
      <c r="B22" s="244">
        <v>53207</v>
      </c>
      <c r="C22" s="244">
        <v>55748</v>
      </c>
      <c r="D22" s="244">
        <v>53040</v>
      </c>
      <c r="E22" s="244">
        <v>55536</v>
      </c>
      <c r="F22" s="244">
        <f t="shared" si="0"/>
        <v>167</v>
      </c>
      <c r="G22" s="244">
        <f t="shared" si="0"/>
        <v>212</v>
      </c>
      <c r="H22" s="244">
        <f t="shared" si="1"/>
        <v>104.77568740955137</v>
      </c>
      <c r="I22" s="244">
        <f t="shared" si="2"/>
        <v>104.70588235294119</v>
      </c>
      <c r="J22" s="244">
        <f t="shared" si="3"/>
        <v>126.94610778443113</v>
      </c>
      <c r="K22" s="245"/>
    </row>
    <row r="23" spans="1:11" ht="15" customHeight="1">
      <c r="A23" s="21">
        <v>2013</v>
      </c>
      <c r="B23" s="244">
        <v>52219</v>
      </c>
      <c r="C23" s="244">
        <v>54898</v>
      </c>
      <c r="D23" s="244">
        <v>52049</v>
      </c>
      <c r="E23" s="244">
        <v>54702</v>
      </c>
      <c r="F23" s="244">
        <f t="shared" si="0"/>
        <v>170</v>
      </c>
      <c r="G23" s="244">
        <f t="shared" si="0"/>
        <v>196</v>
      </c>
      <c r="H23" s="244">
        <f t="shared" si="1"/>
        <v>105.1303165514468</v>
      </c>
      <c r="I23" s="244">
        <f t="shared" si="2"/>
        <v>105.09712002151818</v>
      </c>
      <c r="J23" s="244">
        <f t="shared" si="3"/>
        <v>115.29411764705881</v>
      </c>
      <c r="K23" s="245"/>
    </row>
    <row r="24" spans="1:11" ht="15" customHeight="1">
      <c r="A24" s="21">
        <v>2014</v>
      </c>
      <c r="B24" s="244">
        <v>53616</v>
      </c>
      <c r="C24" s="244">
        <v>56636</v>
      </c>
      <c r="D24" s="244">
        <v>53450</v>
      </c>
      <c r="E24" s="244">
        <v>56410</v>
      </c>
      <c r="F24" s="244">
        <f t="shared" si="0"/>
        <v>166</v>
      </c>
      <c r="G24" s="244">
        <f t="shared" si="0"/>
        <v>226</v>
      </c>
      <c r="H24" s="244">
        <f t="shared" si="1"/>
        <v>105.63264697105342</v>
      </c>
      <c r="I24" s="244">
        <f t="shared" si="2"/>
        <v>105.53788587464921</v>
      </c>
      <c r="J24" s="244">
        <f t="shared" si="3"/>
        <v>136.14457831325302</v>
      </c>
      <c r="K24" s="245"/>
    </row>
    <row r="25" spans="1:11" ht="15" customHeight="1">
      <c r="A25" s="21">
        <v>2015</v>
      </c>
      <c r="B25" s="244">
        <v>54139</v>
      </c>
      <c r="C25" s="244">
        <v>57023</v>
      </c>
      <c r="D25" s="244">
        <v>53947</v>
      </c>
      <c r="E25" s="244">
        <v>56817</v>
      </c>
      <c r="F25" s="244">
        <f t="shared" si="0"/>
        <v>192</v>
      </c>
      <c r="G25" s="244">
        <f t="shared" si="0"/>
        <v>206</v>
      </c>
      <c r="H25" s="244">
        <f t="shared" si="1"/>
        <v>105.32702857459502</v>
      </c>
      <c r="I25" s="244">
        <f t="shared" si="2"/>
        <v>105.32003633195544</v>
      </c>
      <c r="J25" s="244">
        <f t="shared" si="3"/>
        <v>107.29166666666667</v>
      </c>
      <c r="K25" s="245"/>
    </row>
    <row r="26" spans="1:11" ht="15" customHeight="1">
      <c r="A26" s="21">
        <v>2016</v>
      </c>
      <c r="B26" s="244">
        <v>55026</v>
      </c>
      <c r="C26" s="244">
        <v>58057</v>
      </c>
      <c r="D26" s="244">
        <v>54826</v>
      </c>
      <c r="E26" s="244">
        <v>57837</v>
      </c>
      <c r="F26" s="244">
        <f t="shared" si="0"/>
        <v>200</v>
      </c>
      <c r="G26" s="244">
        <f t="shared" si="0"/>
        <v>220</v>
      </c>
      <c r="H26" s="244">
        <f t="shared" si="1"/>
        <v>105.50830516483116</v>
      </c>
      <c r="I26" s="244">
        <f t="shared" si="2"/>
        <v>105.49191989202203</v>
      </c>
      <c r="J26" s="244">
        <f t="shared" si="3"/>
        <v>110.00000000000001</v>
      </c>
      <c r="K26" s="245"/>
    </row>
    <row r="27" spans="1:11" ht="15" customHeight="1">
      <c r="A27" s="21">
        <v>2017</v>
      </c>
      <c r="B27" s="244">
        <v>55908</v>
      </c>
      <c r="C27" s="244">
        <v>58881</v>
      </c>
      <c r="D27" s="244">
        <v>55734</v>
      </c>
      <c r="E27" s="244">
        <v>58671</v>
      </c>
      <c r="F27" s="244">
        <f t="shared" si="0"/>
        <v>174</v>
      </c>
      <c r="G27" s="244">
        <f t="shared" si="0"/>
        <v>210</v>
      </c>
      <c r="H27" s="244">
        <f t="shared" si="1"/>
        <v>105.31766473492166</v>
      </c>
      <c r="I27" s="244">
        <f t="shared" si="2"/>
        <v>105.26967380772957</v>
      </c>
      <c r="J27" s="244">
        <f t="shared" si="3"/>
        <v>120.68965517241379</v>
      </c>
      <c r="K27" s="245"/>
    </row>
    <row r="28" spans="1:11" ht="15" customHeight="1">
      <c r="A28" s="21">
        <v>2018</v>
      </c>
      <c r="B28" s="244">
        <v>55967</v>
      </c>
      <c r="C28" s="244">
        <v>58452</v>
      </c>
      <c r="D28" s="244">
        <v>55780</v>
      </c>
      <c r="E28" s="244">
        <v>58256</v>
      </c>
      <c r="F28" s="244">
        <f t="shared" si="0"/>
        <v>187</v>
      </c>
      <c r="G28" s="244">
        <f t="shared" si="0"/>
        <v>196</v>
      </c>
      <c r="H28" s="244">
        <f t="shared" si="1"/>
        <v>104.44011649722158</v>
      </c>
      <c r="I28" s="244">
        <f t="shared" si="2"/>
        <v>104.43886697741125</v>
      </c>
      <c r="J28" s="244">
        <f t="shared" si="3"/>
        <v>104.81283422459893</v>
      </c>
    </row>
    <row r="29" spans="1:11" ht="15" customHeight="1">
      <c r="A29" s="21">
        <v>2019</v>
      </c>
      <c r="B29" s="244">
        <v>54836</v>
      </c>
      <c r="C29" s="244">
        <v>57797</v>
      </c>
      <c r="D29" s="244">
        <v>54646</v>
      </c>
      <c r="E29" s="244">
        <v>57585</v>
      </c>
      <c r="F29" s="244">
        <f t="shared" si="0"/>
        <v>190</v>
      </c>
      <c r="G29" s="244">
        <f t="shared" si="0"/>
        <v>212</v>
      </c>
      <c r="H29" s="244">
        <f t="shared" si="1"/>
        <v>105.39973739878911</v>
      </c>
      <c r="I29" s="244">
        <f t="shared" si="2"/>
        <v>105.37825275408996</v>
      </c>
      <c r="J29" s="244">
        <f t="shared" si="3"/>
        <v>111.57894736842104</v>
      </c>
    </row>
    <row r="30" spans="1:11" ht="15" customHeight="1">
      <c r="A30" s="21">
        <v>2020</v>
      </c>
      <c r="B30" s="244">
        <v>54116</v>
      </c>
      <c r="C30" s="244">
        <v>56515</v>
      </c>
      <c r="D30" s="244">
        <v>53924</v>
      </c>
      <c r="E30" s="244">
        <v>56276</v>
      </c>
      <c r="F30" s="244">
        <f t="shared" si="0"/>
        <v>192</v>
      </c>
      <c r="G30" s="244">
        <f t="shared" si="0"/>
        <v>239</v>
      </c>
      <c r="H30" s="244">
        <f t="shared" si="1"/>
        <v>104.43306970212136</v>
      </c>
      <c r="I30" s="244">
        <f t="shared" si="2"/>
        <v>104.36169423633261</v>
      </c>
      <c r="J30" s="244">
        <f t="shared" si="3"/>
        <v>124.47916666666667</v>
      </c>
    </row>
    <row r="31" spans="1:11" ht="15" customHeight="1">
      <c r="A31" s="21">
        <v>2021</v>
      </c>
      <c r="B31" s="244">
        <v>54804</v>
      </c>
      <c r="C31" s="244">
        <v>57393</v>
      </c>
      <c r="D31" s="244">
        <v>54614</v>
      </c>
      <c r="E31" s="244">
        <v>57179</v>
      </c>
      <c r="F31" s="244">
        <v>190</v>
      </c>
      <c r="G31" s="244">
        <v>214</v>
      </c>
      <c r="H31" s="244">
        <v>104.72410772936283</v>
      </c>
      <c r="I31" s="244">
        <v>104.69659794191966</v>
      </c>
      <c r="J31" s="244">
        <v>112.63157894736841</v>
      </c>
    </row>
    <row r="32" spans="1:11" ht="15" customHeight="1">
      <c r="A32" s="21">
        <v>2022</v>
      </c>
      <c r="B32" s="244">
        <v>49486</v>
      </c>
      <c r="C32" s="244">
        <v>52190</v>
      </c>
      <c r="D32" s="244">
        <v>49312</v>
      </c>
      <c r="E32" s="244">
        <v>51987</v>
      </c>
      <c r="F32" s="244">
        <v>174</v>
      </c>
      <c r="G32" s="244">
        <v>203</v>
      </c>
      <c r="H32" s="244">
        <v>105.464171684921</v>
      </c>
      <c r="I32" s="244">
        <v>105.42464308890331</v>
      </c>
      <c r="J32" s="244">
        <v>116.66666666666667</v>
      </c>
    </row>
  </sheetData>
  <mergeCells count="10">
    <mergeCell ref="H6:J6"/>
    <mergeCell ref="B7:C7"/>
    <mergeCell ref="D7:E7"/>
    <mergeCell ref="F7:G7"/>
    <mergeCell ref="H7:J7"/>
    <mergeCell ref="A8:A9"/>
    <mergeCell ref="A6:A7"/>
    <mergeCell ref="B6:C6"/>
    <mergeCell ref="D6:E6"/>
    <mergeCell ref="F6:G6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Normal="100" workbookViewId="0"/>
  </sheetViews>
  <sheetFormatPr defaultColWidth="9.140625" defaultRowHeight="12.75"/>
  <cols>
    <col min="1" max="1" width="15.7109375" style="3" customWidth="1"/>
    <col min="2" max="11" width="9.140625" style="3" customWidth="1"/>
    <col min="12" max="12" width="16.42578125" style="113" customWidth="1"/>
    <col min="13" max="16384" width="9.140625" style="3"/>
  </cols>
  <sheetData>
    <row r="1" spans="1:14" ht="15" customHeight="1">
      <c r="A1" s="191" t="s">
        <v>0</v>
      </c>
      <c r="B1" s="192"/>
      <c r="C1" s="192"/>
      <c r="L1" s="193" t="s">
        <v>1</v>
      </c>
      <c r="N1" s="720"/>
    </row>
    <row r="2" spans="1:14" ht="9" customHeight="1">
      <c r="A2" s="192"/>
      <c r="B2" s="192"/>
      <c r="C2" s="192"/>
      <c r="J2" s="194"/>
      <c r="K2" s="194"/>
    </row>
    <row r="3" spans="1:14" ht="15" customHeight="1">
      <c r="A3" s="1105" t="s">
        <v>1021</v>
      </c>
      <c r="B3" s="1105"/>
      <c r="C3" s="1105"/>
      <c r="D3" s="1105"/>
      <c r="E3" s="1105"/>
      <c r="F3" s="1105"/>
      <c r="G3" s="1105"/>
      <c r="H3" s="1105"/>
      <c r="I3" s="1105"/>
      <c r="J3" s="1105"/>
      <c r="K3" s="1105"/>
      <c r="L3" s="1105"/>
    </row>
    <row r="4" spans="1:14" ht="15" customHeight="1">
      <c r="A4" s="225" t="s">
        <v>872</v>
      </c>
      <c r="B4" s="429"/>
      <c r="C4" s="198"/>
      <c r="D4" s="196"/>
      <c r="E4" s="196"/>
      <c r="F4" s="196"/>
      <c r="G4" s="196"/>
      <c r="H4" s="196"/>
      <c r="I4" s="196"/>
      <c r="J4" s="196"/>
      <c r="K4" s="196"/>
    </row>
    <row r="5" spans="1:14" ht="15" customHeight="1" thickBot="1">
      <c r="A5" s="106" t="s">
        <v>4</v>
      </c>
      <c r="B5" s="199"/>
      <c r="C5" s="200"/>
      <c r="D5" s="64"/>
      <c r="E5" s="64"/>
      <c r="F5" s="64"/>
      <c r="G5" s="64"/>
      <c r="H5" s="64"/>
      <c r="I5" s="64"/>
      <c r="L5" s="187" t="s">
        <v>5</v>
      </c>
    </row>
    <row r="6" spans="1:14" ht="15" customHeight="1">
      <c r="A6" s="978" t="s">
        <v>164</v>
      </c>
      <c r="B6" s="996">
        <v>2000</v>
      </c>
      <c r="C6" s="998"/>
      <c r="D6" s="996">
        <v>2010</v>
      </c>
      <c r="E6" s="998"/>
      <c r="F6" s="996">
        <v>2020</v>
      </c>
      <c r="G6" s="998"/>
      <c r="H6" s="996">
        <v>2021</v>
      </c>
      <c r="I6" s="998"/>
      <c r="J6" s="996">
        <v>2022</v>
      </c>
      <c r="K6" s="998"/>
      <c r="L6" s="1108" t="s">
        <v>165</v>
      </c>
    </row>
    <row r="7" spans="1:14" ht="15" customHeight="1">
      <c r="A7" s="1106"/>
      <c r="B7" s="893" t="s">
        <v>597</v>
      </c>
      <c r="C7" s="895" t="s">
        <v>592</v>
      </c>
      <c r="D7" s="893" t="s">
        <v>597</v>
      </c>
      <c r="E7" s="895" t="s">
        <v>592</v>
      </c>
      <c r="F7" s="893" t="s">
        <v>597</v>
      </c>
      <c r="G7" s="895" t="s">
        <v>592</v>
      </c>
      <c r="H7" s="893" t="s">
        <v>597</v>
      </c>
      <c r="I7" s="895" t="s">
        <v>592</v>
      </c>
      <c r="J7" s="893" t="s">
        <v>597</v>
      </c>
      <c r="K7" s="895" t="s">
        <v>592</v>
      </c>
      <c r="L7" s="1109"/>
    </row>
    <row r="8" spans="1:14" ht="18.600000000000001" customHeight="1" thickBot="1">
      <c r="A8" s="1107"/>
      <c r="B8" s="430" t="s">
        <v>595</v>
      </c>
      <c r="C8" s="883" t="s">
        <v>596</v>
      </c>
      <c r="D8" s="430" t="s">
        <v>595</v>
      </c>
      <c r="E8" s="883" t="s">
        <v>596</v>
      </c>
      <c r="F8" s="430" t="s">
        <v>595</v>
      </c>
      <c r="G8" s="883" t="s">
        <v>596</v>
      </c>
      <c r="H8" s="430" t="s">
        <v>595</v>
      </c>
      <c r="I8" s="883" t="s">
        <v>596</v>
      </c>
      <c r="J8" s="430" t="s">
        <v>595</v>
      </c>
      <c r="K8" s="883" t="s">
        <v>596</v>
      </c>
      <c r="L8" s="1110"/>
    </row>
    <row r="9" spans="1:14" ht="18.75" customHeight="1">
      <c r="A9" s="205" t="s">
        <v>9</v>
      </c>
      <c r="B9" s="534">
        <v>43846</v>
      </c>
      <c r="C9" s="534">
        <v>47064</v>
      </c>
      <c r="D9" s="534">
        <v>56933</v>
      </c>
      <c r="E9" s="534">
        <v>60220</v>
      </c>
      <c r="F9" s="534">
        <v>53924</v>
      </c>
      <c r="G9" s="534">
        <v>56276</v>
      </c>
      <c r="H9" s="534">
        <v>54614</v>
      </c>
      <c r="I9" s="534">
        <v>57179</v>
      </c>
      <c r="J9" s="534">
        <v>49312</v>
      </c>
      <c r="K9" s="534">
        <v>51987</v>
      </c>
      <c r="L9" s="208" t="s">
        <v>13</v>
      </c>
    </row>
    <row r="10" spans="1:14" ht="18.75" customHeight="1">
      <c r="B10" s="1111" t="s">
        <v>873</v>
      </c>
      <c r="C10" s="1112"/>
      <c r="D10" s="1112"/>
      <c r="E10" s="1112"/>
      <c r="F10" s="1112"/>
      <c r="G10" s="1112"/>
      <c r="H10" s="1112"/>
      <c r="I10" s="1112"/>
      <c r="J10" s="1112"/>
      <c r="K10" s="1113"/>
      <c r="L10" s="204"/>
    </row>
    <row r="11" spans="1:14" ht="15" customHeight="1">
      <c r="A11" s="431" t="s">
        <v>598</v>
      </c>
      <c r="B11" s="535">
        <v>172</v>
      </c>
      <c r="C11" s="535">
        <v>148</v>
      </c>
      <c r="D11" s="215">
        <v>237</v>
      </c>
      <c r="E11" s="215">
        <v>209</v>
      </c>
      <c r="F11" s="215">
        <v>191</v>
      </c>
      <c r="G11" s="215">
        <v>190</v>
      </c>
      <c r="H11" s="215">
        <v>185</v>
      </c>
      <c r="I11" s="215">
        <v>190</v>
      </c>
      <c r="J11" s="215">
        <v>203</v>
      </c>
      <c r="K11" s="215">
        <v>183</v>
      </c>
      <c r="L11" s="432" t="s">
        <v>598</v>
      </c>
      <c r="M11" s="433"/>
    </row>
    <row r="12" spans="1:14" ht="15" customHeight="1">
      <c r="A12" s="247" t="s">
        <v>599</v>
      </c>
      <c r="B12" s="535">
        <v>235</v>
      </c>
      <c r="C12" s="535">
        <v>249</v>
      </c>
      <c r="D12" s="215">
        <v>425</v>
      </c>
      <c r="E12" s="215">
        <v>430</v>
      </c>
      <c r="F12" s="215">
        <v>279</v>
      </c>
      <c r="G12" s="215">
        <v>322</v>
      </c>
      <c r="H12" s="215">
        <v>293</v>
      </c>
      <c r="I12" s="215">
        <v>316</v>
      </c>
      <c r="J12" s="215">
        <v>284</v>
      </c>
      <c r="K12" s="215">
        <v>278</v>
      </c>
      <c r="L12" s="199" t="s">
        <v>599</v>
      </c>
      <c r="M12" s="433"/>
    </row>
    <row r="13" spans="1:14" ht="15" customHeight="1">
      <c r="A13" s="247" t="s">
        <v>600</v>
      </c>
      <c r="B13" s="535">
        <v>2393</v>
      </c>
      <c r="C13" s="535">
        <v>2099</v>
      </c>
      <c r="D13" s="535">
        <v>4173</v>
      </c>
      <c r="E13" s="535">
        <v>3502</v>
      </c>
      <c r="F13" s="535">
        <v>3322</v>
      </c>
      <c r="G13" s="535">
        <v>2886</v>
      </c>
      <c r="H13" s="535">
        <v>3289</v>
      </c>
      <c r="I13" s="535">
        <v>2768</v>
      </c>
      <c r="J13" s="535">
        <v>3026</v>
      </c>
      <c r="K13" s="535">
        <v>2758</v>
      </c>
      <c r="L13" s="199" t="s">
        <v>600</v>
      </c>
      <c r="M13" s="434"/>
    </row>
    <row r="14" spans="1:14" ht="15" customHeight="1">
      <c r="A14" s="247" t="s">
        <v>601</v>
      </c>
      <c r="B14" s="535">
        <v>8025</v>
      </c>
      <c r="C14" s="535">
        <v>5959</v>
      </c>
      <c r="D14" s="215">
        <v>11650</v>
      </c>
      <c r="E14" s="215">
        <v>9002</v>
      </c>
      <c r="F14" s="215">
        <v>10256</v>
      </c>
      <c r="G14" s="215">
        <v>7546</v>
      </c>
      <c r="H14" s="215">
        <v>10283</v>
      </c>
      <c r="I14" s="215">
        <v>7561</v>
      </c>
      <c r="J14" s="215">
        <v>9316</v>
      </c>
      <c r="K14" s="215">
        <v>7219</v>
      </c>
      <c r="L14" s="199" t="s">
        <v>601</v>
      </c>
      <c r="M14" s="245"/>
    </row>
    <row r="15" spans="1:14" ht="15" customHeight="1">
      <c r="A15" s="247" t="s">
        <v>602</v>
      </c>
      <c r="B15" s="535">
        <v>18092</v>
      </c>
      <c r="C15" s="535">
        <v>16633</v>
      </c>
      <c r="D15" s="215">
        <v>23237</v>
      </c>
      <c r="E15" s="215">
        <v>21802</v>
      </c>
      <c r="F15" s="215">
        <v>22128</v>
      </c>
      <c r="G15" s="215">
        <v>19930</v>
      </c>
      <c r="H15" s="215">
        <v>22304</v>
      </c>
      <c r="I15" s="215">
        <v>20370</v>
      </c>
      <c r="J15" s="215">
        <v>20280</v>
      </c>
      <c r="K15" s="215">
        <v>18554</v>
      </c>
      <c r="L15" s="199" t="s">
        <v>602</v>
      </c>
      <c r="M15" s="245"/>
    </row>
    <row r="16" spans="1:14" ht="15" customHeight="1">
      <c r="A16" s="247" t="s">
        <v>603</v>
      </c>
      <c r="B16" s="535">
        <v>11953</v>
      </c>
      <c r="C16" s="535">
        <v>15979</v>
      </c>
      <c r="D16" s="215">
        <v>13902</v>
      </c>
      <c r="E16" s="215">
        <v>18684</v>
      </c>
      <c r="F16" s="215">
        <v>13845</v>
      </c>
      <c r="G16" s="215">
        <v>18420</v>
      </c>
      <c r="H16" s="215">
        <v>14193</v>
      </c>
      <c r="I16" s="215">
        <v>18849</v>
      </c>
      <c r="J16" s="215">
        <v>12708</v>
      </c>
      <c r="K16" s="215">
        <v>16642</v>
      </c>
      <c r="L16" s="199" t="s">
        <v>603</v>
      </c>
      <c r="M16" s="245"/>
    </row>
    <row r="17" spans="1:15" ht="15" customHeight="1">
      <c r="A17" s="247" t="s">
        <v>604</v>
      </c>
      <c r="B17" s="535">
        <v>2680</v>
      </c>
      <c r="C17" s="535">
        <v>5208</v>
      </c>
      <c r="D17" s="215">
        <v>2717</v>
      </c>
      <c r="E17" s="215">
        <v>5499</v>
      </c>
      <c r="F17" s="215">
        <v>2913</v>
      </c>
      <c r="G17" s="215">
        <v>5503</v>
      </c>
      <c r="H17" s="215">
        <v>3000</v>
      </c>
      <c r="I17" s="215">
        <v>5565</v>
      </c>
      <c r="J17" s="215">
        <v>2566</v>
      </c>
      <c r="K17" s="215">
        <v>5058</v>
      </c>
      <c r="L17" s="199" t="s">
        <v>604</v>
      </c>
      <c r="M17" s="245"/>
    </row>
    <row r="18" spans="1:15" ht="15" customHeight="1">
      <c r="A18" s="247" t="s">
        <v>605</v>
      </c>
      <c r="B18" s="535">
        <v>296</v>
      </c>
      <c r="C18" s="535">
        <v>789</v>
      </c>
      <c r="D18" s="215">
        <v>272</v>
      </c>
      <c r="E18" s="215">
        <v>740</v>
      </c>
      <c r="F18" s="215">
        <v>295</v>
      </c>
      <c r="G18" s="215">
        <v>736</v>
      </c>
      <c r="H18" s="215">
        <v>255</v>
      </c>
      <c r="I18" s="215">
        <v>720</v>
      </c>
      <c r="J18" s="215">
        <v>229</v>
      </c>
      <c r="K18" s="215">
        <v>587</v>
      </c>
      <c r="L18" s="199" t="s">
        <v>605</v>
      </c>
      <c r="M18" s="245"/>
    </row>
    <row r="19" spans="1:15" ht="15" customHeight="1">
      <c r="A19" s="247" t="s">
        <v>606</v>
      </c>
      <c r="B19" s="819" t="s">
        <v>200</v>
      </c>
      <c r="C19" s="819" t="s">
        <v>200</v>
      </c>
      <c r="D19" s="215">
        <v>320</v>
      </c>
      <c r="E19" s="215">
        <v>352</v>
      </c>
      <c r="F19" s="215">
        <v>695</v>
      </c>
      <c r="G19" s="215">
        <v>743</v>
      </c>
      <c r="H19" s="215">
        <v>812</v>
      </c>
      <c r="I19" s="215">
        <v>840</v>
      </c>
      <c r="J19" s="215">
        <v>700</v>
      </c>
      <c r="K19" s="215">
        <v>708</v>
      </c>
      <c r="L19" s="199" t="s">
        <v>94</v>
      </c>
      <c r="M19" s="245"/>
    </row>
    <row r="20" spans="1:15" ht="15" customHeight="1">
      <c r="A20" s="247" t="s">
        <v>607</v>
      </c>
      <c r="B20" s="535">
        <v>3264.4383524152718</v>
      </c>
      <c r="C20" s="535">
        <v>3402.9552949175591</v>
      </c>
      <c r="D20" s="215">
        <v>3206.1920053697913</v>
      </c>
      <c r="E20" s="215">
        <v>3340.6672512861628</v>
      </c>
      <c r="F20" s="215">
        <v>3252.3558022882262</v>
      </c>
      <c r="G20" s="215">
        <v>3382.8969801739509</v>
      </c>
      <c r="H20" s="215">
        <v>3256.4000223040034</v>
      </c>
      <c r="I20" s="215">
        <v>3386.2657306661458</v>
      </c>
      <c r="J20" s="215">
        <v>3247.2258290134123</v>
      </c>
      <c r="K20" s="215">
        <v>3372.5015698434058</v>
      </c>
      <c r="L20" s="248" t="s">
        <v>608</v>
      </c>
    </row>
    <row r="21" spans="1:15" ht="18.75" customHeight="1">
      <c r="A21" s="24"/>
      <c r="B21" s="1114" t="s">
        <v>874</v>
      </c>
      <c r="C21" s="1115"/>
      <c r="D21" s="1115"/>
      <c r="E21" s="1115"/>
      <c r="F21" s="1115"/>
      <c r="G21" s="1115"/>
      <c r="H21" s="1115"/>
      <c r="I21" s="1115"/>
      <c r="J21" s="1115"/>
      <c r="K21" s="1116"/>
      <c r="L21" s="221"/>
    </row>
    <row r="22" spans="1:15" ht="15" customHeight="1">
      <c r="A22" s="431" t="s">
        <v>609</v>
      </c>
      <c r="B22" s="535">
        <v>1399</v>
      </c>
      <c r="C22" s="535">
        <v>1211</v>
      </c>
      <c r="D22" s="215">
        <v>2416</v>
      </c>
      <c r="E22" s="215">
        <v>2051</v>
      </c>
      <c r="F22" s="215">
        <v>1206</v>
      </c>
      <c r="G22" s="215">
        <v>1038</v>
      </c>
      <c r="H22" s="215">
        <v>1158</v>
      </c>
      <c r="I22" s="215">
        <v>925</v>
      </c>
      <c r="J22" s="215">
        <v>994</v>
      </c>
      <c r="K22" s="215">
        <v>864</v>
      </c>
      <c r="L22" s="432" t="s">
        <v>609</v>
      </c>
      <c r="M22" s="433"/>
    </row>
    <row r="23" spans="1:15" ht="15" customHeight="1">
      <c r="A23" s="431" t="s">
        <v>610</v>
      </c>
      <c r="B23" s="535">
        <v>2280</v>
      </c>
      <c r="C23" s="535">
        <v>1752</v>
      </c>
      <c r="D23" s="215">
        <v>3768</v>
      </c>
      <c r="E23" s="215">
        <v>2800</v>
      </c>
      <c r="F23" s="215">
        <v>2795</v>
      </c>
      <c r="G23" s="215">
        <v>1838</v>
      </c>
      <c r="H23" s="215">
        <v>2522</v>
      </c>
      <c r="I23" s="215">
        <v>1702</v>
      </c>
      <c r="J23" s="215">
        <v>2177</v>
      </c>
      <c r="K23" s="215">
        <v>1595</v>
      </c>
      <c r="L23" s="432" t="s">
        <v>610</v>
      </c>
      <c r="M23" s="433"/>
    </row>
    <row r="24" spans="1:15" ht="15" customHeight="1">
      <c r="A24" s="431" t="s">
        <v>611</v>
      </c>
      <c r="B24" s="535">
        <v>2802</v>
      </c>
      <c r="C24" s="535">
        <v>1872</v>
      </c>
      <c r="D24" s="535">
        <v>4410</v>
      </c>
      <c r="E24" s="535">
        <v>2989</v>
      </c>
      <c r="F24" s="535">
        <v>3372</v>
      </c>
      <c r="G24" s="535">
        <v>2353</v>
      </c>
      <c r="H24" s="535">
        <v>3213</v>
      </c>
      <c r="I24" s="535">
        <v>2125</v>
      </c>
      <c r="J24" s="535">
        <v>2733</v>
      </c>
      <c r="K24" s="535">
        <v>1872</v>
      </c>
      <c r="L24" s="432" t="s">
        <v>611</v>
      </c>
      <c r="M24" s="433"/>
    </row>
    <row r="25" spans="1:15" ht="15" customHeight="1">
      <c r="A25" s="247" t="s">
        <v>612</v>
      </c>
      <c r="B25" s="535">
        <v>5173</v>
      </c>
      <c r="C25" s="535">
        <v>3558</v>
      </c>
      <c r="D25" s="215">
        <v>7441</v>
      </c>
      <c r="E25" s="215">
        <v>5464</v>
      </c>
      <c r="F25" s="215">
        <v>6241</v>
      </c>
      <c r="G25" s="215">
        <v>4379</v>
      </c>
      <c r="H25" s="215">
        <v>5693</v>
      </c>
      <c r="I25" s="215">
        <v>4010</v>
      </c>
      <c r="J25" s="215">
        <v>5048</v>
      </c>
      <c r="K25" s="215">
        <v>3662</v>
      </c>
      <c r="L25" s="199" t="s">
        <v>612</v>
      </c>
      <c r="M25" s="245"/>
    </row>
    <row r="26" spans="1:15" ht="15" customHeight="1">
      <c r="A26" s="247" t="s">
        <v>613</v>
      </c>
      <c r="B26" s="535">
        <v>7242</v>
      </c>
      <c r="C26" s="535">
        <v>5745</v>
      </c>
      <c r="D26" s="215">
        <v>9541</v>
      </c>
      <c r="E26" s="215">
        <v>7989</v>
      </c>
      <c r="F26" s="215">
        <v>8154</v>
      </c>
      <c r="G26" s="215">
        <v>6634</v>
      </c>
      <c r="H26" s="215">
        <v>7525</v>
      </c>
      <c r="I26" s="215">
        <v>6378</v>
      </c>
      <c r="J26" s="215">
        <v>6765</v>
      </c>
      <c r="K26" s="215">
        <v>5362</v>
      </c>
      <c r="L26" s="199" t="s">
        <v>613</v>
      </c>
      <c r="M26" s="245"/>
    </row>
    <row r="27" spans="1:15" ht="15" customHeight="1">
      <c r="A27" s="247" t="s">
        <v>614</v>
      </c>
      <c r="B27" s="535">
        <v>10888</v>
      </c>
      <c r="C27" s="535">
        <v>10757</v>
      </c>
      <c r="D27" s="215">
        <v>12265</v>
      </c>
      <c r="E27" s="215">
        <v>12630</v>
      </c>
      <c r="F27" s="215">
        <v>11119</v>
      </c>
      <c r="G27" s="215">
        <v>11648</v>
      </c>
      <c r="H27" s="215">
        <v>11110</v>
      </c>
      <c r="I27" s="215">
        <v>11494</v>
      </c>
      <c r="J27" s="215">
        <v>9342</v>
      </c>
      <c r="K27" s="215">
        <v>9560</v>
      </c>
      <c r="L27" s="199" t="s">
        <v>614</v>
      </c>
      <c r="M27" s="245"/>
    </row>
    <row r="28" spans="1:15" ht="15" customHeight="1">
      <c r="A28" s="247" t="s">
        <v>615</v>
      </c>
      <c r="B28" s="535">
        <v>6998</v>
      </c>
      <c r="C28" s="535">
        <v>8476</v>
      </c>
      <c r="D28" s="215">
        <v>7150</v>
      </c>
      <c r="E28" s="215">
        <v>9577</v>
      </c>
      <c r="F28" s="215">
        <v>5770</v>
      </c>
      <c r="G28" s="215">
        <v>8026</v>
      </c>
      <c r="H28" s="215">
        <v>5592</v>
      </c>
      <c r="I28" s="215">
        <v>7726</v>
      </c>
      <c r="J28" s="215">
        <v>4871</v>
      </c>
      <c r="K28" s="215">
        <v>6851</v>
      </c>
      <c r="L28" s="199" t="s">
        <v>615</v>
      </c>
      <c r="M28" s="245"/>
    </row>
    <row r="29" spans="1:15" ht="15" customHeight="1">
      <c r="A29" s="247" t="s">
        <v>616</v>
      </c>
      <c r="B29" s="535">
        <v>4229</v>
      </c>
      <c r="C29" s="535">
        <v>6951</v>
      </c>
      <c r="D29" s="215">
        <v>4180</v>
      </c>
      <c r="E29" s="215">
        <v>7156</v>
      </c>
      <c r="F29" s="215">
        <v>3091</v>
      </c>
      <c r="G29" s="215">
        <v>5493</v>
      </c>
      <c r="H29" s="215">
        <v>3043</v>
      </c>
      <c r="I29" s="215">
        <v>5246</v>
      </c>
      <c r="J29" s="215">
        <v>2637</v>
      </c>
      <c r="K29" s="215">
        <v>4634</v>
      </c>
      <c r="L29" s="199" t="s">
        <v>616</v>
      </c>
      <c r="M29" s="245"/>
      <c r="O29" s="809"/>
    </row>
    <row r="30" spans="1:15" ht="15" customHeight="1">
      <c r="A30" s="247" t="s">
        <v>617</v>
      </c>
      <c r="B30" s="535">
        <v>2512</v>
      </c>
      <c r="C30" s="535">
        <v>5702</v>
      </c>
      <c r="D30" s="215">
        <v>2319</v>
      </c>
      <c r="E30" s="215">
        <v>5375</v>
      </c>
      <c r="F30" s="215">
        <v>1496</v>
      </c>
      <c r="G30" s="215">
        <v>3664</v>
      </c>
      <c r="H30" s="215">
        <v>1427</v>
      </c>
      <c r="I30" s="215">
        <v>3492</v>
      </c>
      <c r="J30" s="215">
        <v>1132</v>
      </c>
      <c r="K30" s="215">
        <v>2965</v>
      </c>
      <c r="L30" s="199" t="s">
        <v>617</v>
      </c>
      <c r="M30" s="245"/>
    </row>
    <row r="31" spans="1:15" ht="15" customHeight="1">
      <c r="A31" s="247" t="s">
        <v>618</v>
      </c>
      <c r="B31" s="535">
        <v>323</v>
      </c>
      <c r="C31" s="535">
        <v>1040</v>
      </c>
      <c r="D31" s="215">
        <v>217</v>
      </c>
      <c r="E31" s="215">
        <v>773</v>
      </c>
      <c r="F31" s="215">
        <v>147</v>
      </c>
      <c r="G31" s="215">
        <v>472</v>
      </c>
      <c r="H31" s="215">
        <v>108</v>
      </c>
      <c r="I31" s="215">
        <v>411</v>
      </c>
      <c r="J31" s="215">
        <v>89</v>
      </c>
      <c r="K31" s="215">
        <v>329</v>
      </c>
      <c r="L31" s="199" t="s">
        <v>618</v>
      </c>
      <c r="M31" s="245"/>
    </row>
    <row r="32" spans="1:15" ht="15" customHeight="1">
      <c r="A32" s="247" t="s">
        <v>606</v>
      </c>
      <c r="B32" s="819" t="s">
        <v>200</v>
      </c>
      <c r="C32" s="819" t="s">
        <v>200</v>
      </c>
      <c r="D32" s="215">
        <v>3226</v>
      </c>
      <c r="E32" s="215">
        <v>3416</v>
      </c>
      <c r="F32" s="215">
        <v>10533</v>
      </c>
      <c r="G32" s="215">
        <v>10731</v>
      </c>
      <c r="H32" s="215">
        <v>13223</v>
      </c>
      <c r="I32" s="215">
        <v>13670</v>
      </c>
      <c r="J32" s="215">
        <v>13524</v>
      </c>
      <c r="K32" s="215">
        <v>14293</v>
      </c>
      <c r="L32" s="199" t="s">
        <v>94</v>
      </c>
      <c r="M32" s="245"/>
    </row>
    <row r="33" spans="1:13" ht="26.25" customHeight="1">
      <c r="A33" s="388" t="s">
        <v>619</v>
      </c>
      <c r="B33" s="535">
        <v>49.48241572777448</v>
      </c>
      <c r="C33" s="535">
        <v>50.207717151113378</v>
      </c>
      <c r="D33" s="215">
        <v>49.05988046250954</v>
      </c>
      <c r="E33" s="215">
        <v>49.78255052461094</v>
      </c>
      <c r="F33" s="215">
        <v>49.187850014980064</v>
      </c>
      <c r="G33" s="215">
        <v>49.868964760127348</v>
      </c>
      <c r="H33" s="215">
        <v>49.229373535309605</v>
      </c>
      <c r="I33" s="215">
        <v>49.904318646716774</v>
      </c>
      <c r="J33" s="215">
        <v>49.209595395104508</v>
      </c>
      <c r="K33" s="215">
        <v>49.869979307051523</v>
      </c>
      <c r="L33" s="248" t="s">
        <v>620</v>
      </c>
    </row>
    <row r="34" spans="1:13" ht="18.75" customHeight="1">
      <c r="A34" s="24"/>
      <c r="B34" s="1117" t="s">
        <v>875</v>
      </c>
      <c r="C34" s="1118"/>
      <c r="D34" s="1118"/>
      <c r="E34" s="1118"/>
      <c r="F34" s="1118"/>
      <c r="G34" s="1118"/>
      <c r="H34" s="1118"/>
      <c r="I34" s="1118"/>
      <c r="J34" s="1118"/>
      <c r="K34" s="1119"/>
    </row>
    <row r="35" spans="1:13" ht="15" customHeight="1">
      <c r="A35" s="431" t="s">
        <v>621</v>
      </c>
      <c r="B35" s="535">
        <v>101</v>
      </c>
      <c r="C35" s="535">
        <v>116</v>
      </c>
      <c r="D35" s="535">
        <v>191</v>
      </c>
      <c r="E35" s="535">
        <v>190</v>
      </c>
      <c r="F35" s="535">
        <v>138</v>
      </c>
      <c r="G35" s="535">
        <v>169</v>
      </c>
      <c r="H35" s="535">
        <v>133</v>
      </c>
      <c r="I35" s="535">
        <v>164</v>
      </c>
      <c r="J35" s="535">
        <v>129</v>
      </c>
      <c r="K35" s="535">
        <v>147</v>
      </c>
      <c r="L35" s="432" t="s">
        <v>621</v>
      </c>
      <c r="M35" s="433"/>
    </row>
    <row r="36" spans="1:13" ht="15" customHeight="1">
      <c r="A36" s="431" t="s">
        <v>622</v>
      </c>
      <c r="B36" s="535">
        <v>612</v>
      </c>
      <c r="C36" s="535">
        <v>743</v>
      </c>
      <c r="D36" s="535">
        <v>975</v>
      </c>
      <c r="E36" s="535">
        <v>1224</v>
      </c>
      <c r="F36" s="535">
        <v>694</v>
      </c>
      <c r="G36" s="535">
        <v>921</v>
      </c>
      <c r="H36" s="535">
        <v>730</v>
      </c>
      <c r="I36" s="535">
        <v>851</v>
      </c>
      <c r="J36" s="535">
        <v>700</v>
      </c>
      <c r="K36" s="535">
        <v>818</v>
      </c>
      <c r="L36" s="432" t="s">
        <v>622</v>
      </c>
      <c r="M36" s="245"/>
    </row>
    <row r="37" spans="1:13" ht="15" customHeight="1">
      <c r="A37" s="247" t="s">
        <v>623</v>
      </c>
      <c r="B37" s="535">
        <v>1773</v>
      </c>
      <c r="C37" s="535">
        <v>2098</v>
      </c>
      <c r="D37" s="535">
        <v>3120</v>
      </c>
      <c r="E37" s="535">
        <v>3473</v>
      </c>
      <c r="F37" s="535">
        <v>2405</v>
      </c>
      <c r="G37" s="535">
        <v>2861</v>
      </c>
      <c r="H37" s="535">
        <v>2457</v>
      </c>
      <c r="I37" s="535">
        <v>2857</v>
      </c>
      <c r="J37" s="535">
        <v>2209</v>
      </c>
      <c r="K37" s="535">
        <v>2743</v>
      </c>
      <c r="L37" s="199" t="s">
        <v>623</v>
      </c>
      <c r="M37" s="245"/>
    </row>
    <row r="38" spans="1:13" ht="15" customHeight="1">
      <c r="A38" s="247">
        <v>37</v>
      </c>
      <c r="B38" s="535">
        <v>1816</v>
      </c>
      <c r="C38" s="535">
        <v>2067</v>
      </c>
      <c r="D38" s="535">
        <v>3240</v>
      </c>
      <c r="E38" s="535">
        <v>3687</v>
      </c>
      <c r="F38" s="535">
        <v>2728</v>
      </c>
      <c r="G38" s="535">
        <v>3081</v>
      </c>
      <c r="H38" s="535">
        <v>2911</v>
      </c>
      <c r="I38" s="535">
        <v>3286</v>
      </c>
      <c r="J38" s="535">
        <v>2716</v>
      </c>
      <c r="K38" s="535">
        <v>3083</v>
      </c>
      <c r="L38" s="199">
        <v>37</v>
      </c>
      <c r="M38" s="245"/>
    </row>
    <row r="39" spans="1:13" ht="15" customHeight="1">
      <c r="A39" s="247">
        <v>38</v>
      </c>
      <c r="B39" s="535">
        <v>4071</v>
      </c>
      <c r="C39" s="535">
        <v>4797</v>
      </c>
      <c r="D39" s="535">
        <v>7538</v>
      </c>
      <c r="E39" s="535">
        <v>8306</v>
      </c>
      <c r="F39" s="535">
        <v>6852</v>
      </c>
      <c r="G39" s="535">
        <v>7419</v>
      </c>
      <c r="H39" s="535">
        <v>7179</v>
      </c>
      <c r="I39" s="535">
        <v>7787</v>
      </c>
      <c r="J39" s="535">
        <v>6701</v>
      </c>
      <c r="K39" s="535">
        <v>7419</v>
      </c>
      <c r="L39" s="199">
        <v>38</v>
      </c>
      <c r="M39" s="245"/>
    </row>
    <row r="40" spans="1:13" ht="15" customHeight="1">
      <c r="A40" s="247">
        <v>39</v>
      </c>
      <c r="B40" s="535">
        <v>8168</v>
      </c>
      <c r="C40" s="535">
        <v>9131</v>
      </c>
      <c r="D40" s="535">
        <v>13111</v>
      </c>
      <c r="E40" s="535">
        <v>14041</v>
      </c>
      <c r="F40" s="535">
        <v>13564</v>
      </c>
      <c r="G40" s="535">
        <v>13913</v>
      </c>
      <c r="H40" s="535">
        <v>13907</v>
      </c>
      <c r="I40" s="535">
        <v>14623</v>
      </c>
      <c r="J40" s="535">
        <v>12569</v>
      </c>
      <c r="K40" s="535">
        <v>13026</v>
      </c>
      <c r="L40" s="199">
        <v>39</v>
      </c>
      <c r="M40" s="245"/>
    </row>
    <row r="41" spans="1:13" ht="15" customHeight="1">
      <c r="A41" s="247">
        <v>40</v>
      </c>
      <c r="B41" s="535">
        <v>17264</v>
      </c>
      <c r="C41" s="535">
        <v>17842</v>
      </c>
      <c r="D41" s="535">
        <v>17814</v>
      </c>
      <c r="E41" s="535">
        <v>18401</v>
      </c>
      <c r="F41" s="535">
        <v>16036</v>
      </c>
      <c r="G41" s="535">
        <v>16294</v>
      </c>
      <c r="H41" s="535">
        <v>15843</v>
      </c>
      <c r="I41" s="535">
        <v>15835</v>
      </c>
      <c r="J41" s="535">
        <v>14074</v>
      </c>
      <c r="K41" s="535">
        <v>14365</v>
      </c>
      <c r="L41" s="199">
        <v>40</v>
      </c>
      <c r="M41" s="245"/>
    </row>
    <row r="42" spans="1:13" ht="15" customHeight="1">
      <c r="A42" s="247">
        <v>41</v>
      </c>
      <c r="B42" s="535">
        <v>8209</v>
      </c>
      <c r="C42" s="535">
        <v>8320</v>
      </c>
      <c r="D42" s="535">
        <v>9098</v>
      </c>
      <c r="E42" s="535">
        <v>9079</v>
      </c>
      <c r="F42" s="535">
        <v>8673</v>
      </c>
      <c r="G42" s="535">
        <v>8769</v>
      </c>
      <c r="H42" s="535">
        <v>8703</v>
      </c>
      <c r="I42" s="535">
        <v>9017</v>
      </c>
      <c r="J42" s="535">
        <v>7550</v>
      </c>
      <c r="K42" s="535">
        <v>7648</v>
      </c>
      <c r="L42" s="199">
        <v>41</v>
      </c>
      <c r="M42" s="245"/>
    </row>
    <row r="43" spans="1:13" ht="15" customHeight="1">
      <c r="A43" s="247" t="s">
        <v>624</v>
      </c>
      <c r="B43" s="535">
        <v>1832</v>
      </c>
      <c r="C43" s="535">
        <v>1950</v>
      </c>
      <c r="D43" s="535">
        <v>1366</v>
      </c>
      <c r="E43" s="535">
        <v>1290</v>
      </c>
      <c r="F43" s="535">
        <v>1399</v>
      </c>
      <c r="G43" s="535">
        <v>1358</v>
      </c>
      <c r="H43" s="535">
        <v>1336</v>
      </c>
      <c r="I43" s="535">
        <v>1299</v>
      </c>
      <c r="J43" s="535">
        <v>1086</v>
      </c>
      <c r="K43" s="535">
        <v>1135</v>
      </c>
      <c r="L43" s="199" t="s">
        <v>624</v>
      </c>
      <c r="M43" s="245"/>
    </row>
    <row r="44" spans="1:13" ht="15" customHeight="1">
      <c r="A44" s="247" t="s">
        <v>625</v>
      </c>
      <c r="B44" s="819" t="s">
        <v>200</v>
      </c>
      <c r="C44" s="819" t="s">
        <v>200</v>
      </c>
      <c r="D44" s="535">
        <v>480</v>
      </c>
      <c r="E44" s="535">
        <v>529</v>
      </c>
      <c r="F44" s="535">
        <v>1435</v>
      </c>
      <c r="G44" s="535">
        <v>1491</v>
      </c>
      <c r="H44" s="535">
        <v>1415</v>
      </c>
      <c r="I44" s="535">
        <v>1460</v>
      </c>
      <c r="J44" s="535">
        <v>1578</v>
      </c>
      <c r="K44" s="535">
        <v>1603</v>
      </c>
      <c r="L44" s="199" t="s">
        <v>94</v>
      </c>
      <c r="M44" s="245"/>
    </row>
    <row r="45" spans="1:13" ht="26.25" customHeight="1">
      <c r="A45" s="388" t="s">
        <v>626</v>
      </c>
      <c r="B45" s="535">
        <v>39.438466450759478</v>
      </c>
      <c r="C45" s="535">
        <v>39.357215706272314</v>
      </c>
      <c r="D45" s="215">
        <v>39.085345331514709</v>
      </c>
      <c r="E45" s="215">
        <v>39.004891859744347</v>
      </c>
      <c r="F45" s="215">
        <v>39.182971670254723</v>
      </c>
      <c r="G45" s="215">
        <v>39.087615223145022</v>
      </c>
      <c r="H45" s="215">
        <v>39.153311152465271</v>
      </c>
      <c r="I45" s="215">
        <v>39.080080403453039</v>
      </c>
      <c r="J45" s="215">
        <v>39.113064063351068</v>
      </c>
      <c r="K45" s="215">
        <v>39.031061448078752</v>
      </c>
      <c r="L45" s="565" t="s">
        <v>627</v>
      </c>
      <c r="M45" s="245"/>
    </row>
    <row r="46" spans="1:13" ht="7.1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3" ht="15" customHeight="1">
      <c r="A47" s="1120" t="s">
        <v>628</v>
      </c>
      <c r="B47" s="1120"/>
      <c r="C47" s="1120"/>
      <c r="D47" s="1120"/>
      <c r="E47" s="1121" t="s">
        <v>629</v>
      </c>
      <c r="F47" s="1121"/>
      <c r="G47" s="1121"/>
      <c r="H47" s="1121"/>
      <c r="I47" s="1121"/>
      <c r="J47" s="1121"/>
      <c r="K47" s="1121"/>
      <c r="L47" s="1121"/>
    </row>
  </sheetData>
  <mergeCells count="13">
    <mergeCell ref="B10:K10"/>
    <mergeCell ref="B21:K21"/>
    <mergeCell ref="B34:K34"/>
    <mergeCell ref="A47:D47"/>
    <mergeCell ref="E47:L47"/>
    <mergeCell ref="A3:L3"/>
    <mergeCell ref="A6:A8"/>
    <mergeCell ref="B6:C6"/>
    <mergeCell ref="D6:E6"/>
    <mergeCell ref="J6:K6"/>
    <mergeCell ref="L6:L8"/>
    <mergeCell ref="F6:G6"/>
    <mergeCell ref="H6:I6"/>
  </mergeCell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/>
  </sheetViews>
  <sheetFormatPr defaultColWidth="9.140625" defaultRowHeight="12.75"/>
  <cols>
    <col min="1" max="2" width="11" style="436" customWidth="1"/>
    <col min="3" max="7" width="12.85546875" style="436" customWidth="1"/>
    <col min="8" max="8" width="12.7109375" style="436" customWidth="1"/>
    <col min="9" max="9" width="12.7109375" style="438" customWidth="1"/>
    <col min="10" max="16384" width="9.140625" style="436"/>
  </cols>
  <sheetData>
    <row r="1" spans="1:11" ht="15" customHeight="1">
      <c r="A1" s="435" t="s">
        <v>0</v>
      </c>
      <c r="I1" s="437" t="s">
        <v>1</v>
      </c>
      <c r="K1" s="720" t="s">
        <v>924</v>
      </c>
    </row>
    <row r="2" spans="1:11" ht="9" customHeight="1">
      <c r="A2" s="435"/>
      <c r="H2" s="437"/>
    </row>
    <row r="3" spans="1:11" ht="15" customHeight="1">
      <c r="A3" s="439" t="s">
        <v>1022</v>
      </c>
    </row>
    <row r="4" spans="1:11" ht="15" customHeight="1">
      <c r="A4" s="440" t="s">
        <v>630</v>
      </c>
    </row>
    <row r="5" spans="1:11" ht="15" customHeight="1" thickBot="1">
      <c r="A5" s="441" t="s">
        <v>4</v>
      </c>
      <c r="B5" s="441"/>
      <c r="C5" s="441"/>
      <c r="D5" s="441"/>
      <c r="E5" s="441"/>
      <c r="F5" s="441"/>
      <c r="G5" s="441"/>
      <c r="H5" s="442"/>
      <c r="I5" s="442" t="s">
        <v>5</v>
      </c>
    </row>
    <row r="6" spans="1:11" ht="36" customHeight="1" thickBot="1">
      <c r="A6" s="443" t="s">
        <v>631</v>
      </c>
      <c r="B6" s="443" t="s">
        <v>632</v>
      </c>
      <c r="C6" s="444">
        <v>2012</v>
      </c>
      <c r="D6" s="445">
        <v>2015</v>
      </c>
      <c r="E6" s="445">
        <v>2020</v>
      </c>
      <c r="F6" s="445">
        <v>2021</v>
      </c>
      <c r="G6" s="444">
        <v>2022</v>
      </c>
      <c r="H6" s="446" t="s">
        <v>633</v>
      </c>
      <c r="I6" s="447" t="s">
        <v>634</v>
      </c>
    </row>
    <row r="7" spans="1:11" ht="14.25" customHeight="1">
      <c r="A7" s="1122" t="s">
        <v>9</v>
      </c>
      <c r="B7" s="1123"/>
      <c r="C7" s="448">
        <v>108576</v>
      </c>
      <c r="D7" s="449">
        <v>110764</v>
      </c>
      <c r="E7" s="724">
        <v>110200</v>
      </c>
      <c r="F7" s="769">
        <v>111793</v>
      </c>
      <c r="G7" s="769">
        <v>101299</v>
      </c>
      <c r="H7" s="1124" t="s">
        <v>13</v>
      </c>
      <c r="I7" s="1125"/>
    </row>
    <row r="8" spans="1:11" ht="14.25" customHeight="1">
      <c r="A8" s="566" t="s">
        <v>102</v>
      </c>
      <c r="B8" s="566" t="s">
        <v>102</v>
      </c>
      <c r="C8" s="450">
        <v>90338</v>
      </c>
      <c r="D8" s="451">
        <v>92174</v>
      </c>
      <c r="E8" s="454">
        <v>91064</v>
      </c>
      <c r="F8" s="770">
        <v>92815</v>
      </c>
      <c r="G8" s="452">
        <v>82125</v>
      </c>
      <c r="H8" s="568" t="s">
        <v>103</v>
      </c>
      <c r="I8" s="848" t="s">
        <v>103</v>
      </c>
    </row>
    <row r="9" spans="1:11" ht="14.25" customHeight="1">
      <c r="A9" s="566" t="s">
        <v>102</v>
      </c>
      <c r="B9" s="566" t="s">
        <v>93</v>
      </c>
      <c r="C9" s="450">
        <v>9290</v>
      </c>
      <c r="D9" s="451">
        <v>8425</v>
      </c>
      <c r="E9" s="454">
        <v>7345</v>
      </c>
      <c r="F9" s="770">
        <v>6741</v>
      </c>
      <c r="G9" s="452">
        <v>5949</v>
      </c>
      <c r="H9" s="568" t="s">
        <v>103</v>
      </c>
      <c r="I9" s="569" t="s">
        <v>94</v>
      </c>
    </row>
    <row r="10" spans="1:11" ht="14.25" customHeight="1">
      <c r="A10" s="567" t="s">
        <v>106</v>
      </c>
      <c r="B10" s="567" t="s">
        <v>106</v>
      </c>
      <c r="C10" s="450">
        <v>542</v>
      </c>
      <c r="D10" s="453">
        <v>679</v>
      </c>
      <c r="E10" s="454">
        <v>915</v>
      </c>
      <c r="F10" s="770">
        <v>1062</v>
      </c>
      <c r="G10" s="452">
        <v>2504</v>
      </c>
      <c r="H10" s="570" t="s">
        <v>107</v>
      </c>
      <c r="I10" s="571" t="s">
        <v>107</v>
      </c>
    </row>
    <row r="11" spans="1:11" ht="14.25" customHeight="1">
      <c r="A11" s="566" t="s">
        <v>102</v>
      </c>
      <c r="B11" s="567" t="s">
        <v>104</v>
      </c>
      <c r="C11" s="450">
        <v>1325</v>
      </c>
      <c r="D11" s="451">
        <v>1511</v>
      </c>
      <c r="E11" s="454">
        <v>1755</v>
      </c>
      <c r="F11" s="770">
        <v>1782</v>
      </c>
      <c r="G11" s="452">
        <v>1712</v>
      </c>
      <c r="H11" s="568" t="s">
        <v>103</v>
      </c>
      <c r="I11" s="571" t="s">
        <v>105</v>
      </c>
    </row>
    <row r="12" spans="1:11" ht="14.25" customHeight="1">
      <c r="A12" s="567" t="s">
        <v>104</v>
      </c>
      <c r="B12" s="566" t="s">
        <v>102</v>
      </c>
      <c r="C12" s="450">
        <v>1550</v>
      </c>
      <c r="D12" s="451">
        <v>1784</v>
      </c>
      <c r="E12" s="454">
        <v>1763</v>
      </c>
      <c r="F12" s="770">
        <v>1777</v>
      </c>
      <c r="G12" s="452">
        <v>1681</v>
      </c>
      <c r="H12" s="570" t="s">
        <v>105</v>
      </c>
      <c r="I12" s="848" t="s">
        <v>103</v>
      </c>
    </row>
    <row r="13" spans="1:11" ht="14.25" customHeight="1">
      <c r="A13" s="567" t="s">
        <v>104</v>
      </c>
      <c r="B13" s="567" t="s">
        <v>104</v>
      </c>
      <c r="C13" s="450">
        <v>271</v>
      </c>
      <c r="D13" s="451">
        <v>366</v>
      </c>
      <c r="E13" s="454">
        <v>872</v>
      </c>
      <c r="F13" s="770">
        <v>832</v>
      </c>
      <c r="G13" s="452">
        <v>762</v>
      </c>
      <c r="H13" s="570" t="s">
        <v>105</v>
      </c>
      <c r="I13" s="571" t="s">
        <v>105</v>
      </c>
    </row>
    <row r="14" spans="1:11" ht="14.25" customHeight="1">
      <c r="A14" s="566" t="s">
        <v>120</v>
      </c>
      <c r="B14" s="566" t="s">
        <v>120</v>
      </c>
      <c r="C14" s="450">
        <v>882</v>
      </c>
      <c r="D14" s="451">
        <v>900</v>
      </c>
      <c r="E14" s="454">
        <v>776</v>
      </c>
      <c r="F14" s="770">
        <v>709</v>
      </c>
      <c r="G14" s="452">
        <v>611</v>
      </c>
      <c r="H14" s="568" t="s">
        <v>121</v>
      </c>
      <c r="I14" s="848" t="s">
        <v>121</v>
      </c>
    </row>
    <row r="15" spans="1:11" ht="14.25" customHeight="1">
      <c r="A15" s="567" t="s">
        <v>106</v>
      </c>
      <c r="B15" s="566" t="s">
        <v>102</v>
      </c>
      <c r="C15" s="450">
        <v>304</v>
      </c>
      <c r="D15" s="451">
        <v>329</v>
      </c>
      <c r="E15" s="454">
        <v>385</v>
      </c>
      <c r="F15" s="770">
        <v>401</v>
      </c>
      <c r="G15" s="452">
        <v>463</v>
      </c>
      <c r="H15" s="570" t="s">
        <v>107</v>
      </c>
      <c r="I15" s="848" t="s">
        <v>103</v>
      </c>
    </row>
    <row r="16" spans="1:11" ht="14.25" customHeight="1">
      <c r="A16" s="567" t="s">
        <v>106</v>
      </c>
      <c r="B16" s="566" t="s">
        <v>93</v>
      </c>
      <c r="C16" s="450">
        <v>113</v>
      </c>
      <c r="D16" s="451">
        <v>118</v>
      </c>
      <c r="E16" s="454">
        <v>102</v>
      </c>
      <c r="F16" s="770">
        <v>106</v>
      </c>
      <c r="G16" s="452">
        <v>363</v>
      </c>
      <c r="H16" s="570" t="s">
        <v>107</v>
      </c>
      <c r="I16" s="569" t="s">
        <v>94</v>
      </c>
    </row>
    <row r="17" spans="1:13" ht="14.25" customHeight="1">
      <c r="A17" s="566" t="s">
        <v>635</v>
      </c>
      <c r="B17" s="566" t="s">
        <v>635</v>
      </c>
      <c r="C17" s="450">
        <v>99</v>
      </c>
      <c r="D17" s="451">
        <v>85</v>
      </c>
      <c r="E17" s="454">
        <v>203</v>
      </c>
      <c r="F17" s="770">
        <v>215</v>
      </c>
      <c r="G17" s="770">
        <v>208</v>
      </c>
      <c r="H17" s="572" t="s">
        <v>636</v>
      </c>
      <c r="I17" s="569" t="s">
        <v>636</v>
      </c>
    </row>
    <row r="18" spans="1:13" ht="14.25" customHeight="1">
      <c r="A18" s="566" t="s">
        <v>102</v>
      </c>
      <c r="B18" s="567" t="s">
        <v>106</v>
      </c>
      <c r="C18" s="450">
        <v>131</v>
      </c>
      <c r="D18" s="451">
        <v>121</v>
      </c>
      <c r="E18" s="454">
        <v>152</v>
      </c>
      <c r="F18" s="770">
        <v>204</v>
      </c>
      <c r="G18" s="452">
        <v>195</v>
      </c>
      <c r="H18" s="568" t="s">
        <v>103</v>
      </c>
      <c r="I18" s="571" t="s">
        <v>107</v>
      </c>
    </row>
    <row r="19" spans="1:13" ht="23.1" customHeight="1">
      <c r="A19" s="567" t="s">
        <v>110</v>
      </c>
      <c r="B19" s="566" t="s">
        <v>102</v>
      </c>
      <c r="C19" s="450">
        <v>92</v>
      </c>
      <c r="D19" s="451">
        <v>148</v>
      </c>
      <c r="E19" s="454">
        <v>161</v>
      </c>
      <c r="F19" s="770">
        <v>153</v>
      </c>
      <c r="G19" s="452">
        <v>157</v>
      </c>
      <c r="H19" s="570" t="s">
        <v>111</v>
      </c>
      <c r="I19" s="848" t="s">
        <v>103</v>
      </c>
    </row>
    <row r="20" spans="1:13">
      <c r="A20" s="567" t="s">
        <v>104</v>
      </c>
      <c r="B20" s="566" t="s">
        <v>93</v>
      </c>
      <c r="C20" s="450">
        <v>89</v>
      </c>
      <c r="D20" s="451">
        <v>93</v>
      </c>
      <c r="E20" s="454">
        <v>168</v>
      </c>
      <c r="F20" s="770">
        <v>196</v>
      </c>
      <c r="G20" s="452">
        <v>138</v>
      </c>
      <c r="H20" s="570" t="s">
        <v>105</v>
      </c>
      <c r="I20" s="569" t="s">
        <v>94</v>
      </c>
    </row>
    <row r="21" spans="1:13" ht="23.25" customHeight="1">
      <c r="A21" s="567" t="s">
        <v>110</v>
      </c>
      <c r="B21" s="567" t="s">
        <v>110</v>
      </c>
      <c r="C21" s="450">
        <v>145</v>
      </c>
      <c r="D21" s="451">
        <v>123</v>
      </c>
      <c r="E21" s="454">
        <v>145</v>
      </c>
      <c r="F21" s="770">
        <v>150</v>
      </c>
      <c r="G21" s="452">
        <v>115</v>
      </c>
      <c r="H21" s="570" t="s">
        <v>111</v>
      </c>
      <c r="I21" s="574" t="s">
        <v>111</v>
      </c>
    </row>
    <row r="22" spans="1:13" ht="22.5">
      <c r="A22" s="566" t="s">
        <v>102</v>
      </c>
      <c r="B22" s="567" t="s">
        <v>112</v>
      </c>
      <c r="C22" s="450">
        <v>183</v>
      </c>
      <c r="D22" s="451">
        <v>189</v>
      </c>
      <c r="E22" s="869">
        <v>150</v>
      </c>
      <c r="F22" s="870">
        <v>153</v>
      </c>
      <c r="G22" s="452">
        <v>115</v>
      </c>
      <c r="H22" s="568" t="s">
        <v>103</v>
      </c>
      <c r="I22" s="573" t="s">
        <v>113</v>
      </c>
    </row>
    <row r="23" spans="1:13" ht="14.25" customHeight="1">
      <c r="A23" s="566" t="s">
        <v>102</v>
      </c>
      <c r="B23" s="566" t="s">
        <v>637</v>
      </c>
      <c r="C23" s="452">
        <v>1564</v>
      </c>
      <c r="D23" s="454">
        <v>1824</v>
      </c>
      <c r="E23" s="454">
        <v>1762</v>
      </c>
      <c r="F23" s="770">
        <v>1842</v>
      </c>
      <c r="G23" s="452">
        <v>1636</v>
      </c>
      <c r="H23" s="568" t="s">
        <v>103</v>
      </c>
      <c r="I23" s="569" t="s">
        <v>638</v>
      </c>
    </row>
    <row r="24" spans="1:13" ht="14.25" customHeight="1">
      <c r="A24" s="566" t="s">
        <v>637</v>
      </c>
      <c r="B24" s="566" t="s">
        <v>102</v>
      </c>
      <c r="C24" s="452">
        <v>529</v>
      </c>
      <c r="D24" s="454">
        <v>628</v>
      </c>
      <c r="E24" s="454">
        <v>711</v>
      </c>
      <c r="F24" s="770">
        <v>793</v>
      </c>
      <c r="G24" s="452">
        <v>740</v>
      </c>
      <c r="H24" s="568" t="s">
        <v>638</v>
      </c>
      <c r="I24" s="569" t="s">
        <v>103</v>
      </c>
    </row>
    <row r="25" spans="1:13" ht="14.25" customHeight="1">
      <c r="A25" s="1126" t="s">
        <v>639</v>
      </c>
      <c r="B25" s="1127"/>
      <c r="C25" s="452">
        <v>1129</v>
      </c>
      <c r="D25" s="454">
        <v>1267</v>
      </c>
      <c r="E25" s="454">
        <v>1771</v>
      </c>
      <c r="F25" s="770">
        <v>1862</v>
      </c>
      <c r="G25" s="452">
        <v>1825</v>
      </c>
      <c r="H25" s="1128" t="s">
        <v>640</v>
      </c>
      <c r="I25" s="1129"/>
    </row>
    <row r="26" spans="1:13" ht="12" customHeight="1">
      <c r="F26" s="812"/>
      <c r="G26" s="455"/>
      <c r="I26" s="436"/>
    </row>
    <row r="27" spans="1:13" ht="36.75" customHeight="1">
      <c r="A27" s="1132" t="s">
        <v>1008</v>
      </c>
      <c r="B27" s="1132"/>
      <c r="C27" s="1132"/>
      <c r="D27" s="575"/>
      <c r="E27" s="575"/>
      <c r="F27" s="575"/>
      <c r="G27" s="1130" t="s">
        <v>1009</v>
      </c>
      <c r="H27" s="1131"/>
      <c r="I27" s="1131"/>
    </row>
    <row r="28" spans="1:13" s="438" customFormat="1">
      <c r="A28" s="436"/>
      <c r="B28" s="436"/>
      <c r="C28" s="436"/>
      <c r="D28" s="436"/>
      <c r="E28" s="436"/>
      <c r="F28" s="436"/>
      <c r="G28" s="436"/>
      <c r="H28" s="436"/>
      <c r="J28" s="436"/>
    </row>
    <row r="29" spans="1:13" s="438" customFormat="1">
      <c r="A29" s="436"/>
      <c r="B29" s="436"/>
      <c r="C29" s="436"/>
      <c r="D29" s="436"/>
      <c r="E29" s="436"/>
      <c r="F29" s="436"/>
      <c r="G29" s="436"/>
      <c r="H29" s="436"/>
      <c r="J29" s="436"/>
      <c r="K29" s="436"/>
    </row>
    <row r="30" spans="1:13" s="438" customFormat="1">
      <c r="A30" s="436"/>
      <c r="B30" s="436"/>
      <c r="C30" s="436"/>
      <c r="D30" s="436"/>
      <c r="E30" s="436"/>
      <c r="F30" s="436"/>
      <c r="G30" s="436"/>
      <c r="H30" s="436"/>
      <c r="J30" s="436"/>
      <c r="K30" s="436"/>
      <c r="L30" s="436"/>
      <c r="M30" s="436"/>
    </row>
  </sheetData>
  <mergeCells count="6">
    <mergeCell ref="A7:B7"/>
    <mergeCell ref="H7:I7"/>
    <mergeCell ref="A25:B25"/>
    <mergeCell ref="H25:I25"/>
    <mergeCell ref="G27:I27"/>
    <mergeCell ref="A27:C27"/>
  </mergeCells>
  <hyperlinks>
    <hyperlink ref="K1" location="Obsah!A1" display="Obsah "/>
  </hyperlinks>
  <pageMargins left="0.78740157480314965" right="0.78740157480314965" top="0.78740157480314965" bottom="0.98425196850393704" header="0.35433070866141736" footer="0.47244094488188981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defaultColWidth="9.140625" defaultRowHeight="12.75"/>
  <cols>
    <col min="1" max="1" width="11.28515625" style="3" customWidth="1"/>
    <col min="2" max="7" width="12.5703125" style="3" customWidth="1"/>
    <col min="8" max="8" width="11.7109375" style="3" customWidth="1"/>
    <col min="9" max="9" width="12.5703125" style="3" customWidth="1"/>
    <col min="10" max="10" width="10.7109375" style="3" customWidth="1"/>
    <col min="11" max="16384" width="9.140625" style="3"/>
  </cols>
  <sheetData>
    <row r="1" spans="1:11">
      <c r="A1" s="435" t="s">
        <v>0</v>
      </c>
      <c r="B1" s="436"/>
      <c r="C1" s="436"/>
      <c r="D1" s="436"/>
      <c r="E1" s="436"/>
      <c r="F1" s="436"/>
      <c r="G1" s="436"/>
      <c r="H1" s="436"/>
      <c r="I1" s="437" t="s">
        <v>1</v>
      </c>
      <c r="K1" s="720" t="s">
        <v>923</v>
      </c>
    </row>
    <row r="2" spans="1:11" ht="9" customHeight="1"/>
    <row r="3" spans="1:11">
      <c r="A3" s="439" t="s">
        <v>1023</v>
      </c>
      <c r="B3" s="436"/>
      <c r="C3" s="436"/>
      <c r="D3" s="436"/>
      <c r="E3" s="436"/>
      <c r="F3" s="436"/>
      <c r="G3" s="436"/>
      <c r="H3" s="436"/>
      <c r="I3" s="438"/>
    </row>
    <row r="4" spans="1:11">
      <c r="A4" s="440" t="s">
        <v>641</v>
      </c>
      <c r="B4" s="436"/>
      <c r="C4" s="436"/>
      <c r="D4" s="436"/>
      <c r="E4" s="436"/>
      <c r="F4" s="436"/>
      <c r="G4" s="436"/>
      <c r="H4" s="436"/>
      <c r="I4" s="438"/>
    </row>
    <row r="5" spans="1:11" ht="13.5" thickBot="1">
      <c r="A5" s="441" t="s">
        <v>4</v>
      </c>
      <c r="B5" s="441"/>
      <c r="C5" s="441"/>
      <c r="D5" s="441"/>
      <c r="E5" s="441"/>
      <c r="F5" s="441"/>
      <c r="G5" s="441"/>
      <c r="H5" s="442"/>
      <c r="I5" s="442" t="s">
        <v>5</v>
      </c>
    </row>
    <row r="6" spans="1:11" ht="34.5" thickBot="1">
      <c r="A6" s="443" t="s">
        <v>642</v>
      </c>
      <c r="B6" s="443" t="s">
        <v>643</v>
      </c>
      <c r="C6" s="444">
        <v>2012</v>
      </c>
      <c r="D6" s="445">
        <v>2015</v>
      </c>
      <c r="E6" s="445">
        <v>2020</v>
      </c>
      <c r="F6" s="445">
        <v>2021</v>
      </c>
      <c r="G6" s="444">
        <v>2022</v>
      </c>
      <c r="H6" s="446" t="s">
        <v>644</v>
      </c>
      <c r="I6" s="447" t="s">
        <v>645</v>
      </c>
    </row>
    <row r="7" spans="1:11" ht="15" customHeight="1">
      <c r="A7" s="1122" t="s">
        <v>9</v>
      </c>
      <c r="B7" s="1123"/>
      <c r="C7" s="448">
        <v>108576</v>
      </c>
      <c r="D7" s="449">
        <v>110764</v>
      </c>
      <c r="E7" s="724">
        <v>110200</v>
      </c>
      <c r="F7" s="724">
        <v>111793</v>
      </c>
      <c r="G7" s="769">
        <v>101299</v>
      </c>
      <c r="H7" s="1124" t="s">
        <v>13</v>
      </c>
      <c r="I7" s="1125"/>
    </row>
    <row r="8" spans="1:11">
      <c r="A8" s="566" t="s">
        <v>102</v>
      </c>
      <c r="B8" s="566" t="s">
        <v>102</v>
      </c>
      <c r="C8" s="450">
        <v>89410</v>
      </c>
      <c r="D8" s="451">
        <v>90724</v>
      </c>
      <c r="E8" s="454">
        <v>89071</v>
      </c>
      <c r="F8" s="454">
        <v>90803</v>
      </c>
      <c r="G8" s="452">
        <v>80403</v>
      </c>
      <c r="H8" s="568" t="s">
        <v>103</v>
      </c>
      <c r="I8" s="848" t="s">
        <v>103</v>
      </c>
    </row>
    <row r="9" spans="1:11">
      <c r="A9" s="566" t="s">
        <v>102</v>
      </c>
      <c r="B9" s="566" t="s">
        <v>845</v>
      </c>
      <c r="C9" s="450">
        <v>9187</v>
      </c>
      <c r="D9" s="451">
        <v>8295</v>
      </c>
      <c r="E9" s="454">
        <v>7210</v>
      </c>
      <c r="F9" s="454">
        <v>6632</v>
      </c>
      <c r="G9" s="452">
        <v>5850</v>
      </c>
      <c r="H9" s="568" t="s">
        <v>103</v>
      </c>
      <c r="I9" s="569" t="s">
        <v>94</v>
      </c>
    </row>
    <row r="10" spans="1:11">
      <c r="A10" s="567" t="s">
        <v>106</v>
      </c>
      <c r="B10" s="567" t="s">
        <v>106</v>
      </c>
      <c r="C10" s="450">
        <v>543</v>
      </c>
      <c r="D10" s="453">
        <v>712</v>
      </c>
      <c r="E10" s="454">
        <v>1048</v>
      </c>
      <c r="F10" s="454">
        <v>1269</v>
      </c>
      <c r="G10" s="452">
        <v>2709</v>
      </c>
      <c r="H10" s="570" t="s">
        <v>107</v>
      </c>
      <c r="I10" s="571" t="s">
        <v>107</v>
      </c>
    </row>
    <row r="11" spans="1:11">
      <c r="A11" s="567" t="s">
        <v>102</v>
      </c>
      <c r="B11" s="566" t="s">
        <v>104</v>
      </c>
      <c r="C11" s="450">
        <v>1708</v>
      </c>
      <c r="D11" s="451">
        <v>1976</v>
      </c>
      <c r="E11" s="454">
        <v>2300</v>
      </c>
      <c r="F11" s="454">
        <v>2305</v>
      </c>
      <c r="G11" s="452">
        <v>2127</v>
      </c>
      <c r="H11" s="570" t="s">
        <v>103</v>
      </c>
      <c r="I11" s="848" t="s">
        <v>105</v>
      </c>
    </row>
    <row r="12" spans="1:11">
      <c r="A12" s="566" t="s">
        <v>104</v>
      </c>
      <c r="B12" s="567" t="s">
        <v>102</v>
      </c>
      <c r="C12" s="450">
        <v>1803</v>
      </c>
      <c r="D12" s="451">
        <v>2144</v>
      </c>
      <c r="E12" s="454">
        <v>2171</v>
      </c>
      <c r="F12" s="454">
        <v>2176</v>
      </c>
      <c r="G12" s="452">
        <v>2012</v>
      </c>
      <c r="H12" s="568" t="s">
        <v>105</v>
      </c>
      <c r="I12" s="571" t="s">
        <v>103</v>
      </c>
    </row>
    <row r="13" spans="1:11" ht="15.75" customHeight="1">
      <c r="A13" s="567" t="s">
        <v>104</v>
      </c>
      <c r="B13" s="567" t="s">
        <v>104</v>
      </c>
      <c r="C13" s="450">
        <v>344</v>
      </c>
      <c r="D13" s="451">
        <v>463</v>
      </c>
      <c r="E13" s="454">
        <v>952</v>
      </c>
      <c r="F13" s="454">
        <v>905</v>
      </c>
      <c r="G13" s="452">
        <v>824</v>
      </c>
      <c r="H13" s="570" t="s">
        <v>105</v>
      </c>
      <c r="I13" s="571" t="s">
        <v>105</v>
      </c>
    </row>
    <row r="14" spans="1:11">
      <c r="A14" s="566" t="s">
        <v>120</v>
      </c>
      <c r="B14" s="566" t="s">
        <v>120</v>
      </c>
      <c r="C14" s="450">
        <v>900</v>
      </c>
      <c r="D14" s="451">
        <v>930</v>
      </c>
      <c r="E14" s="454">
        <v>882</v>
      </c>
      <c r="F14" s="454">
        <v>809</v>
      </c>
      <c r="G14" s="452">
        <v>682</v>
      </c>
      <c r="H14" s="568" t="s">
        <v>121</v>
      </c>
      <c r="I14" s="848" t="s">
        <v>121</v>
      </c>
    </row>
    <row r="15" spans="1:11">
      <c r="A15" s="567" t="s">
        <v>106</v>
      </c>
      <c r="B15" s="566" t="s">
        <v>102</v>
      </c>
      <c r="C15" s="450">
        <v>316</v>
      </c>
      <c r="D15" s="451">
        <v>385</v>
      </c>
      <c r="E15" s="454">
        <v>490</v>
      </c>
      <c r="F15" s="454">
        <v>521</v>
      </c>
      <c r="G15" s="452">
        <v>540</v>
      </c>
      <c r="H15" s="570" t="s">
        <v>107</v>
      </c>
      <c r="I15" s="848" t="s">
        <v>103</v>
      </c>
    </row>
    <row r="16" spans="1:11">
      <c r="A16" s="567" t="s">
        <v>106</v>
      </c>
      <c r="B16" s="566" t="s">
        <v>845</v>
      </c>
      <c r="C16" s="450">
        <v>111</v>
      </c>
      <c r="D16" s="451">
        <v>119</v>
      </c>
      <c r="E16" s="454">
        <v>123</v>
      </c>
      <c r="F16" s="454">
        <v>127</v>
      </c>
      <c r="G16" s="452">
        <v>378</v>
      </c>
      <c r="H16" s="570" t="s">
        <v>107</v>
      </c>
      <c r="I16" s="569" t="s">
        <v>94</v>
      </c>
    </row>
    <row r="17" spans="1:9">
      <c r="A17" s="566" t="s">
        <v>102</v>
      </c>
      <c r="B17" s="566" t="s">
        <v>106</v>
      </c>
      <c r="C17" s="450">
        <v>144</v>
      </c>
      <c r="D17" s="451">
        <v>146</v>
      </c>
      <c r="E17" s="454">
        <v>255</v>
      </c>
      <c r="F17" s="454">
        <v>264</v>
      </c>
      <c r="G17" s="770">
        <v>229</v>
      </c>
      <c r="H17" s="572" t="s">
        <v>103</v>
      </c>
      <c r="I17" s="569" t="s">
        <v>107</v>
      </c>
    </row>
    <row r="18" spans="1:9">
      <c r="A18" s="567" t="s">
        <v>635</v>
      </c>
      <c r="B18" s="566" t="s">
        <v>635</v>
      </c>
      <c r="C18" s="450">
        <v>99</v>
      </c>
      <c r="D18" s="451">
        <v>85</v>
      </c>
      <c r="E18" s="454">
        <v>207</v>
      </c>
      <c r="F18" s="454">
        <v>216</v>
      </c>
      <c r="G18" s="452">
        <v>216</v>
      </c>
      <c r="H18" s="570" t="s">
        <v>636</v>
      </c>
      <c r="I18" s="848" t="s">
        <v>636</v>
      </c>
    </row>
    <row r="19" spans="1:9">
      <c r="A19" s="567" t="s">
        <v>104</v>
      </c>
      <c r="B19" s="566" t="s">
        <v>845</v>
      </c>
      <c r="C19" s="450">
        <v>180</v>
      </c>
      <c r="D19" s="451">
        <v>191</v>
      </c>
      <c r="E19" s="454">
        <v>249</v>
      </c>
      <c r="F19" s="454">
        <v>265</v>
      </c>
      <c r="G19" s="452">
        <v>188</v>
      </c>
      <c r="H19" s="570" t="s">
        <v>105</v>
      </c>
      <c r="I19" s="569" t="s">
        <v>94</v>
      </c>
    </row>
    <row r="20" spans="1:9" ht="22.5">
      <c r="A20" s="566" t="s">
        <v>110</v>
      </c>
      <c r="B20" s="567" t="s">
        <v>102</v>
      </c>
      <c r="C20" s="450">
        <v>95</v>
      </c>
      <c r="D20" s="451">
        <v>163</v>
      </c>
      <c r="E20" s="454">
        <v>180</v>
      </c>
      <c r="F20" s="454">
        <v>189</v>
      </c>
      <c r="G20" s="452">
        <v>174</v>
      </c>
      <c r="H20" s="570" t="s">
        <v>111</v>
      </c>
      <c r="I20" s="571" t="s">
        <v>103</v>
      </c>
    </row>
    <row r="21" spans="1:9">
      <c r="A21" s="566" t="s">
        <v>102</v>
      </c>
      <c r="B21" s="566" t="s">
        <v>108</v>
      </c>
      <c r="C21" s="450">
        <v>141</v>
      </c>
      <c r="D21" s="451">
        <v>140</v>
      </c>
      <c r="E21" s="454">
        <v>162</v>
      </c>
      <c r="F21" s="454">
        <v>172</v>
      </c>
      <c r="G21" s="452">
        <v>146</v>
      </c>
      <c r="H21" s="568" t="s">
        <v>103</v>
      </c>
      <c r="I21" s="569" t="s">
        <v>109</v>
      </c>
    </row>
    <row r="22" spans="1:9" ht="22.5">
      <c r="A22" s="567" t="s">
        <v>110</v>
      </c>
      <c r="B22" s="567" t="s">
        <v>110</v>
      </c>
      <c r="C22" s="450">
        <v>134</v>
      </c>
      <c r="D22" s="451">
        <v>125</v>
      </c>
      <c r="E22" s="454">
        <v>160</v>
      </c>
      <c r="F22" s="454">
        <v>171</v>
      </c>
      <c r="G22" s="452">
        <v>120</v>
      </c>
      <c r="H22" s="570" t="s">
        <v>111</v>
      </c>
      <c r="I22" s="571" t="s">
        <v>111</v>
      </c>
    </row>
    <row r="23" spans="1:9">
      <c r="A23" s="566" t="s">
        <v>102</v>
      </c>
      <c r="B23" s="566" t="s">
        <v>637</v>
      </c>
      <c r="C23" s="452">
        <v>1650</v>
      </c>
      <c r="D23" s="454">
        <v>1953</v>
      </c>
      <c r="E23" s="454">
        <v>1838</v>
      </c>
      <c r="F23" s="454">
        <v>1911</v>
      </c>
      <c r="G23" s="452">
        <v>1711</v>
      </c>
      <c r="H23" s="568" t="s">
        <v>103</v>
      </c>
      <c r="I23" s="569" t="s">
        <v>638</v>
      </c>
    </row>
    <row r="24" spans="1:9">
      <c r="A24" s="566" t="s">
        <v>637</v>
      </c>
      <c r="B24" s="566" t="s">
        <v>102</v>
      </c>
      <c r="C24" s="452">
        <v>536</v>
      </c>
      <c r="D24" s="454">
        <v>697</v>
      </c>
      <c r="E24" s="454">
        <v>831</v>
      </c>
      <c r="F24" s="454">
        <v>936</v>
      </c>
      <c r="G24" s="770">
        <v>853</v>
      </c>
      <c r="H24" s="568" t="s">
        <v>638</v>
      </c>
      <c r="I24" s="569" t="s">
        <v>103</v>
      </c>
    </row>
    <row r="25" spans="1:9">
      <c r="A25" s="1126" t="s">
        <v>639</v>
      </c>
      <c r="B25" s="1127"/>
      <c r="C25" s="452">
        <v>1275</v>
      </c>
      <c r="D25" s="454">
        <v>1516</v>
      </c>
      <c r="E25" s="454">
        <v>2071</v>
      </c>
      <c r="F25" s="454">
        <v>2122</v>
      </c>
      <c r="G25" s="452">
        <v>2137</v>
      </c>
      <c r="H25" s="1128" t="s">
        <v>640</v>
      </c>
      <c r="I25" s="1129"/>
    </row>
    <row r="26" spans="1:9">
      <c r="A26" s="436"/>
      <c r="B26" s="436"/>
      <c r="C26" s="436"/>
      <c r="D26" s="436"/>
      <c r="E26" s="436"/>
      <c r="F26" s="436"/>
      <c r="G26" s="455"/>
      <c r="H26" s="436"/>
      <c r="I26" s="436"/>
    </row>
    <row r="27" spans="1:9" ht="38.25" customHeight="1">
      <c r="A27" s="1132" t="s">
        <v>1010</v>
      </c>
      <c r="B27" s="1132"/>
      <c r="C27" s="1132"/>
      <c r="D27" s="575"/>
      <c r="E27" s="575"/>
      <c r="F27" s="575"/>
      <c r="G27" s="1130" t="s">
        <v>1011</v>
      </c>
      <c r="H27" s="1131"/>
      <c r="I27" s="1131"/>
    </row>
  </sheetData>
  <mergeCells count="6">
    <mergeCell ref="A7:B7"/>
    <mergeCell ref="H7:I7"/>
    <mergeCell ref="A25:B25"/>
    <mergeCell ref="H25:I25"/>
    <mergeCell ref="G27:I27"/>
    <mergeCell ref="A27:C27"/>
  </mergeCells>
  <hyperlinks>
    <hyperlink ref="K1" location="Obsah!A1" display="Obsah"/>
  </hyperlinks>
  <pageMargins left="0.78740157480314965" right="0.78740157480314965" top="0.78740157480314965" bottom="0.9842519685039370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6"/>
  <sheetViews>
    <sheetView zoomScaleNormal="100" workbookViewId="0">
      <selection activeCell="A2" sqref="A2"/>
    </sheetView>
  </sheetViews>
  <sheetFormatPr defaultColWidth="9.140625" defaultRowHeight="12.75"/>
  <cols>
    <col min="1" max="1" width="8.140625" style="3" customWidth="1"/>
    <col min="2" max="2" width="12.5703125" style="2" customWidth="1"/>
    <col min="3" max="3" width="7.85546875" style="3" customWidth="1"/>
    <col min="4" max="4" width="12.5703125" style="2" customWidth="1"/>
    <col min="5" max="5" width="7.85546875" style="3" customWidth="1"/>
    <col min="6" max="6" width="12.5703125" style="3" customWidth="1"/>
    <col min="7" max="7" width="7.85546875" style="3" customWidth="1"/>
    <col min="8" max="8" width="8.7109375" style="2" customWidth="1"/>
    <col min="9" max="9" width="8.7109375" style="3" customWidth="1"/>
    <col min="10" max="16384" width="9.140625" style="3"/>
  </cols>
  <sheetData>
    <row r="1" spans="1:11" ht="15" customHeight="1">
      <c r="A1" s="11" t="s">
        <v>0</v>
      </c>
      <c r="I1" s="4" t="s">
        <v>1</v>
      </c>
      <c r="K1" s="720" t="s">
        <v>923</v>
      </c>
    </row>
    <row r="2" spans="1:11" ht="9" customHeight="1">
      <c r="A2" s="11"/>
      <c r="I2" s="4"/>
    </row>
    <row r="3" spans="1:11" ht="15" customHeight="1">
      <c r="A3" s="11" t="s">
        <v>2</v>
      </c>
      <c r="B3" s="12"/>
      <c r="I3" s="3" t="s">
        <v>3</v>
      </c>
    </row>
    <row r="4" spans="1:11" ht="15" customHeight="1">
      <c r="A4" s="13" t="s">
        <v>869</v>
      </c>
      <c r="B4" s="12"/>
    </row>
    <row r="5" spans="1:11" ht="15" customHeight="1">
      <c r="A5" s="22" t="s">
        <v>4</v>
      </c>
      <c r="I5" s="6" t="s">
        <v>5</v>
      </c>
    </row>
    <row r="6" spans="1:11" ht="15" customHeight="1" thickBot="1">
      <c r="A6" s="22"/>
      <c r="I6" s="6"/>
    </row>
    <row r="7" spans="1:11" ht="15" customHeight="1">
      <c r="A7" s="975" t="s">
        <v>6</v>
      </c>
      <c r="B7" s="977" t="s">
        <v>7</v>
      </c>
      <c r="C7" s="978"/>
      <c r="D7" s="977" t="s">
        <v>8</v>
      </c>
      <c r="E7" s="978"/>
      <c r="F7" s="977" t="s">
        <v>9</v>
      </c>
      <c r="G7" s="978"/>
      <c r="H7" s="977" t="s">
        <v>10</v>
      </c>
      <c r="I7" s="979"/>
    </row>
    <row r="8" spans="1:11" ht="15" customHeight="1">
      <c r="A8" s="976"/>
      <c r="B8" s="980" t="s">
        <v>11</v>
      </c>
      <c r="C8" s="981"/>
      <c r="D8" s="980" t="s">
        <v>12</v>
      </c>
      <c r="E8" s="981"/>
      <c r="F8" s="980" t="s">
        <v>13</v>
      </c>
      <c r="G8" s="981"/>
      <c r="H8" s="980" t="s">
        <v>14</v>
      </c>
      <c r="I8" s="982"/>
    </row>
    <row r="9" spans="1:11" ht="15" customHeight="1">
      <c r="A9" s="983" t="s">
        <v>15</v>
      </c>
      <c r="B9" s="842" t="s">
        <v>16</v>
      </c>
      <c r="C9" s="985" t="s">
        <v>17</v>
      </c>
      <c r="D9" s="842" t="s">
        <v>16</v>
      </c>
      <c r="E9" s="985" t="s">
        <v>17</v>
      </c>
      <c r="F9" s="842" t="s">
        <v>16</v>
      </c>
      <c r="G9" s="985" t="s">
        <v>17</v>
      </c>
      <c r="H9" s="842" t="s">
        <v>18</v>
      </c>
      <c r="I9" s="16" t="s">
        <v>19</v>
      </c>
    </row>
    <row r="10" spans="1:11" ht="15" customHeight="1" thickBot="1">
      <c r="A10" s="984"/>
      <c r="B10" s="837" t="s">
        <v>20</v>
      </c>
      <c r="C10" s="986"/>
      <c r="D10" s="837" t="s">
        <v>20</v>
      </c>
      <c r="E10" s="986"/>
      <c r="F10" s="837" t="s">
        <v>20</v>
      </c>
      <c r="G10" s="986"/>
      <c r="H10" s="837" t="s">
        <v>11</v>
      </c>
      <c r="I10" s="17" t="s">
        <v>12</v>
      </c>
    </row>
    <row r="11" spans="1:11" ht="18.600000000000001" customHeight="1">
      <c r="A11" s="25"/>
      <c r="B11" s="988" t="s">
        <v>21</v>
      </c>
      <c r="C11" s="988"/>
      <c r="D11" s="988"/>
      <c r="E11" s="988"/>
      <c r="F11" s="988"/>
      <c r="G11" s="988"/>
      <c r="H11" s="988"/>
      <c r="I11" s="988"/>
    </row>
    <row r="12" spans="1:11" ht="13.15" customHeight="1">
      <c r="A12" s="18">
        <v>2000</v>
      </c>
      <c r="B12" s="10">
        <v>5269815</v>
      </c>
      <c r="C12" s="9">
        <v>100</v>
      </c>
      <c r="D12" s="10">
        <v>4996731</v>
      </c>
      <c r="E12" s="9">
        <v>100</v>
      </c>
      <c r="F12" s="10">
        <v>10266546</v>
      </c>
      <c r="G12" s="9">
        <v>100</v>
      </c>
      <c r="H12" s="9">
        <v>51.32997017692221</v>
      </c>
      <c r="I12" s="19">
        <v>48.67002982307779</v>
      </c>
    </row>
    <row r="13" spans="1:11" ht="13.15" customHeight="1">
      <c r="A13" s="18">
        <v>2001</v>
      </c>
      <c r="B13" s="8">
        <v>5238450</v>
      </c>
      <c r="C13" s="9">
        <v>100</v>
      </c>
      <c r="D13" s="8">
        <v>4967986</v>
      </c>
      <c r="E13" s="9">
        <v>100</v>
      </c>
      <c r="F13" s="10">
        <v>10206436</v>
      </c>
      <c r="G13" s="9">
        <v>100</v>
      </c>
      <c r="H13" s="9">
        <v>51.324967892808026</v>
      </c>
      <c r="I13" s="19">
        <v>48.675032107191974</v>
      </c>
    </row>
    <row r="14" spans="1:11" ht="13.15" customHeight="1">
      <c r="A14" s="18">
        <v>2002</v>
      </c>
      <c r="B14" s="10">
        <v>5236563</v>
      </c>
      <c r="C14" s="9">
        <v>100</v>
      </c>
      <c r="D14" s="10">
        <v>4966706</v>
      </c>
      <c r="E14" s="9">
        <v>100</v>
      </c>
      <c r="F14" s="10">
        <v>10203269</v>
      </c>
      <c r="G14" s="9">
        <v>100</v>
      </c>
      <c r="H14" s="9">
        <v>51.32240461365862</v>
      </c>
      <c r="I14" s="19">
        <v>48.67759538634138</v>
      </c>
    </row>
    <row r="15" spans="1:11" ht="13.15" customHeight="1">
      <c r="A15" s="18">
        <v>2003</v>
      </c>
      <c r="B15" s="10">
        <v>5236715</v>
      </c>
      <c r="C15" s="9">
        <v>100</v>
      </c>
      <c r="D15" s="10">
        <v>4974740</v>
      </c>
      <c r="E15" s="9">
        <v>100</v>
      </c>
      <c r="F15" s="10">
        <v>10211455</v>
      </c>
      <c r="G15" s="9">
        <v>100</v>
      </c>
      <c r="H15" s="9">
        <v>51.282750597245943</v>
      </c>
      <c r="I15" s="19">
        <v>48.717249402754064</v>
      </c>
    </row>
    <row r="16" spans="1:11" ht="13.15" customHeight="1">
      <c r="A16" s="18">
        <v>2004</v>
      </c>
      <c r="B16" s="10">
        <v>5239664</v>
      </c>
      <c r="C16" s="9">
        <v>100</v>
      </c>
      <c r="D16" s="10">
        <v>4980913</v>
      </c>
      <c r="E16" s="9">
        <v>100</v>
      </c>
      <c r="F16" s="10">
        <v>10220577</v>
      </c>
      <c r="G16" s="9">
        <v>100</v>
      </c>
      <c r="H16" s="9">
        <v>51.265833621722138</v>
      </c>
      <c r="I16" s="19">
        <v>48.734166378277862</v>
      </c>
    </row>
    <row r="17" spans="1:9" ht="13.15" customHeight="1">
      <c r="A17" s="18">
        <v>2005</v>
      </c>
      <c r="B17" s="10">
        <v>5248431</v>
      </c>
      <c r="C17" s="9">
        <v>100</v>
      </c>
      <c r="D17" s="10">
        <v>5002648</v>
      </c>
      <c r="E17" s="9">
        <v>100</v>
      </c>
      <c r="F17" s="10">
        <v>10251079</v>
      </c>
      <c r="G17" s="9">
        <v>100</v>
      </c>
      <c r="H17" s="9">
        <v>51.198815266178322</v>
      </c>
      <c r="I17" s="19">
        <v>48.801184733821678</v>
      </c>
    </row>
    <row r="18" spans="1:9" ht="13.15" customHeight="1">
      <c r="A18" s="18">
        <v>2006</v>
      </c>
      <c r="B18" s="10">
        <v>5261005</v>
      </c>
      <c r="C18" s="9">
        <v>100</v>
      </c>
      <c r="D18" s="10">
        <v>5026184</v>
      </c>
      <c r="E18" s="9">
        <v>100</v>
      </c>
      <c r="F18" s="10">
        <v>10287189</v>
      </c>
      <c r="G18" s="9">
        <v>100</v>
      </c>
      <c r="H18" s="9">
        <v>51.141327334415656</v>
      </c>
      <c r="I18" s="19">
        <v>48.858672665584351</v>
      </c>
    </row>
    <row r="19" spans="1:9" ht="13.15" customHeight="1">
      <c r="A19" s="18">
        <v>2007</v>
      </c>
      <c r="B19" s="10">
        <v>5298196</v>
      </c>
      <c r="C19" s="9">
        <v>100</v>
      </c>
      <c r="D19" s="10">
        <v>5082934</v>
      </c>
      <c r="E19" s="9">
        <v>100</v>
      </c>
      <c r="F19" s="10">
        <v>10381130</v>
      </c>
      <c r="G19" s="9">
        <v>100</v>
      </c>
      <c r="H19" s="9">
        <v>51.036794645669595</v>
      </c>
      <c r="I19" s="19">
        <v>48.963205354330405</v>
      </c>
    </row>
    <row r="20" spans="1:9" ht="13.15" customHeight="1">
      <c r="A20" s="18">
        <v>2008</v>
      </c>
      <c r="B20" s="10">
        <v>5331165</v>
      </c>
      <c r="C20" s="9">
        <v>100</v>
      </c>
      <c r="D20" s="10">
        <v>5136377</v>
      </c>
      <c r="E20" s="9">
        <v>100</v>
      </c>
      <c r="F20" s="10">
        <v>10467542</v>
      </c>
      <c r="G20" s="9">
        <v>100</v>
      </c>
      <c r="H20" s="9">
        <v>50.930438110494322</v>
      </c>
      <c r="I20" s="19">
        <v>49.069561889505678</v>
      </c>
    </row>
    <row r="21" spans="1:9" ht="13.15" customHeight="1">
      <c r="A21" s="18">
        <v>2009</v>
      </c>
      <c r="B21" s="10">
        <v>5349616</v>
      </c>
      <c r="C21" s="9">
        <v>100</v>
      </c>
      <c r="D21" s="10">
        <v>5157197</v>
      </c>
      <c r="E21" s="9">
        <v>100</v>
      </c>
      <c r="F21" s="10">
        <v>10506813</v>
      </c>
      <c r="G21" s="9">
        <v>100</v>
      </c>
      <c r="H21" s="9">
        <v>50.915686802458559</v>
      </c>
      <c r="I21" s="19">
        <v>49.084313197541441</v>
      </c>
    </row>
    <row r="22" spans="1:9" ht="13.15" customHeight="1">
      <c r="A22" s="18">
        <v>2010</v>
      </c>
      <c r="B22" s="10">
        <v>5363971</v>
      </c>
      <c r="C22" s="9">
        <v>100</v>
      </c>
      <c r="D22" s="10">
        <v>5168799</v>
      </c>
      <c r="E22" s="9">
        <v>100</v>
      </c>
      <c r="F22" s="10">
        <v>10532770</v>
      </c>
      <c r="G22" s="9">
        <v>100</v>
      </c>
      <c r="H22" s="9">
        <v>50.926498917188923</v>
      </c>
      <c r="I22" s="19">
        <v>49.07350108281107</v>
      </c>
    </row>
    <row r="23" spans="1:9" ht="13.15" customHeight="1">
      <c r="A23" s="18">
        <v>2011</v>
      </c>
      <c r="B23" s="10">
        <v>5347235</v>
      </c>
      <c r="C23" s="9">
        <v>100</v>
      </c>
      <c r="D23" s="10">
        <v>5158210</v>
      </c>
      <c r="E23" s="9">
        <v>100</v>
      </c>
      <c r="F23" s="10">
        <v>10505445</v>
      </c>
      <c r="G23" s="9">
        <v>100</v>
      </c>
      <c r="H23" s="9">
        <v>50.899652513529894</v>
      </c>
      <c r="I23" s="19">
        <v>49.100347486470113</v>
      </c>
    </row>
    <row r="24" spans="1:9" ht="13.15" customHeight="1">
      <c r="A24" s="18">
        <v>2012</v>
      </c>
      <c r="B24" s="10">
        <v>5351776</v>
      </c>
      <c r="C24" s="9">
        <v>100</v>
      </c>
      <c r="D24" s="10">
        <v>5164349</v>
      </c>
      <c r="E24" s="9">
        <v>100</v>
      </c>
      <c r="F24" s="10">
        <v>10516125</v>
      </c>
      <c r="G24" s="9">
        <v>100</v>
      </c>
      <c r="H24" s="9">
        <v>50.891140985866947</v>
      </c>
      <c r="I24" s="19">
        <v>49.108859014133053</v>
      </c>
    </row>
    <row r="25" spans="1:9" ht="13.15" customHeight="1">
      <c r="A25" s="18">
        <v>2013</v>
      </c>
      <c r="B25" s="10">
        <v>5350039</v>
      </c>
      <c r="C25" s="9">
        <v>100</v>
      </c>
      <c r="D25" s="10">
        <v>5162380</v>
      </c>
      <c r="E25" s="9">
        <v>100</v>
      </c>
      <c r="F25" s="10">
        <v>10512419</v>
      </c>
      <c r="G25" s="9">
        <v>100</v>
      </c>
      <c r="H25" s="9">
        <v>50.892558601402783</v>
      </c>
      <c r="I25" s="19">
        <v>49.107441398597224</v>
      </c>
    </row>
    <row r="26" spans="1:9" ht="13.15" customHeight="1">
      <c r="A26" s="18">
        <v>2014</v>
      </c>
      <c r="B26" s="10">
        <v>5361348</v>
      </c>
      <c r="C26" s="9">
        <v>100</v>
      </c>
      <c r="D26" s="10">
        <v>5176927</v>
      </c>
      <c r="E26" s="9">
        <v>100</v>
      </c>
      <c r="F26" s="10">
        <v>10538275</v>
      </c>
      <c r="G26" s="9">
        <v>100</v>
      </c>
      <c r="H26" s="9">
        <v>50.875005634223811</v>
      </c>
      <c r="I26" s="19">
        <v>49.124994365776182</v>
      </c>
    </row>
    <row r="27" spans="1:9" ht="13.15" customHeight="1">
      <c r="A27" s="18">
        <v>2015</v>
      </c>
      <c r="B27" s="10">
        <v>5367513</v>
      </c>
      <c r="C27" s="9">
        <v>100</v>
      </c>
      <c r="D27" s="10">
        <v>5186330</v>
      </c>
      <c r="E27" s="9">
        <v>100</v>
      </c>
      <c r="F27" s="10">
        <v>10553843</v>
      </c>
      <c r="G27" s="9">
        <v>100</v>
      </c>
      <c r="H27" s="9">
        <v>50.858374527648365</v>
      </c>
      <c r="I27" s="19">
        <v>49.141625472351635</v>
      </c>
    </row>
    <row r="28" spans="1:9" ht="13.15" customHeight="1">
      <c r="A28" s="18">
        <v>2016</v>
      </c>
      <c r="B28" s="10">
        <v>5378133</v>
      </c>
      <c r="C28" s="9">
        <v>100</v>
      </c>
      <c r="D28" s="10">
        <v>5200687</v>
      </c>
      <c r="E28" s="9">
        <v>100</v>
      </c>
      <c r="F28" s="10">
        <v>10578820</v>
      </c>
      <c r="G28" s="9">
        <v>100</v>
      </c>
      <c r="H28" s="9">
        <v>50.838685221981287</v>
      </c>
      <c r="I28" s="19">
        <v>49.161314778018721</v>
      </c>
    </row>
    <row r="29" spans="1:9" ht="13.15" customHeight="1">
      <c r="A29" s="18">
        <v>2017</v>
      </c>
      <c r="B29" s="10">
        <v>5390264</v>
      </c>
      <c r="C29" s="9">
        <v>100</v>
      </c>
      <c r="D29" s="10">
        <v>5219791</v>
      </c>
      <c r="E29" s="9">
        <v>100</v>
      </c>
      <c r="F29" s="10">
        <v>10610055</v>
      </c>
      <c r="G29" s="9">
        <v>100</v>
      </c>
      <c r="H29" s="9">
        <v>50.803355873273034</v>
      </c>
      <c r="I29" s="19">
        <v>49.196644126726959</v>
      </c>
    </row>
    <row r="30" spans="1:9" ht="13.15" customHeight="1">
      <c r="A30" s="18">
        <v>2018</v>
      </c>
      <c r="B30" s="10">
        <v>5405606</v>
      </c>
      <c r="C30" s="9">
        <v>100</v>
      </c>
      <c r="D30" s="10">
        <v>5244194</v>
      </c>
      <c r="E30" s="9">
        <v>100</v>
      </c>
      <c r="F30" s="10">
        <v>10649800</v>
      </c>
      <c r="G30" s="9">
        <v>100</v>
      </c>
      <c r="H30" s="9">
        <v>50.757817048207478</v>
      </c>
      <c r="I30" s="19">
        <v>49.242182951792522</v>
      </c>
    </row>
    <row r="31" spans="1:9" ht="13.15" customHeight="1">
      <c r="A31" s="28">
        <v>2019</v>
      </c>
      <c r="B31" s="10">
        <v>5421943</v>
      </c>
      <c r="C31" s="723">
        <v>100</v>
      </c>
      <c r="D31" s="10">
        <v>5271996</v>
      </c>
      <c r="E31" s="9">
        <v>100</v>
      </c>
      <c r="F31" s="10">
        <v>10693939</v>
      </c>
      <c r="G31" s="9">
        <v>100</v>
      </c>
      <c r="H31" s="9">
        <v>50.701084043961721</v>
      </c>
      <c r="I31" s="19">
        <v>49.298915956038272</v>
      </c>
    </row>
    <row r="32" spans="1:9" ht="13.15" customHeight="1">
      <c r="A32" s="28">
        <v>2020</v>
      </c>
      <c r="B32" s="10">
        <v>5426674</v>
      </c>
      <c r="C32" s="9">
        <v>100</v>
      </c>
      <c r="D32" s="10">
        <v>5275103</v>
      </c>
      <c r="E32" s="9">
        <v>100</v>
      </c>
      <c r="F32" s="10">
        <v>10701777</v>
      </c>
      <c r="G32" s="9">
        <v>100</v>
      </c>
      <c r="H32" s="9">
        <v>50.708158093744615</v>
      </c>
      <c r="I32" s="20">
        <v>49.291841906255378</v>
      </c>
    </row>
    <row r="33" spans="1:20" ht="13.15" customHeight="1">
      <c r="A33" s="28">
        <v>2021</v>
      </c>
      <c r="B33" s="10">
        <v>5332932</v>
      </c>
      <c r="C33" s="9">
        <v>100</v>
      </c>
      <c r="D33" s="10">
        <v>5183775</v>
      </c>
      <c r="E33" s="9">
        <v>100</v>
      </c>
      <c r="F33" s="10">
        <v>10516707</v>
      </c>
      <c r="G33" s="9">
        <v>100</v>
      </c>
      <c r="H33" s="9">
        <v>50.709143080623996</v>
      </c>
      <c r="I33" s="19">
        <v>49.290856919375997</v>
      </c>
      <c r="K33" s="245"/>
      <c r="L33" s="99"/>
      <c r="M33" s="20"/>
      <c r="N33" s="99"/>
      <c r="O33" s="20"/>
      <c r="P33" s="99"/>
      <c r="Q33" s="20"/>
      <c r="R33" s="20"/>
      <c r="S33" s="20"/>
      <c r="T33" s="245"/>
    </row>
    <row r="34" spans="1:20" ht="13.15" customHeight="1">
      <c r="A34" s="18">
        <v>2022</v>
      </c>
      <c r="B34" s="857">
        <v>5519006</v>
      </c>
      <c r="C34" s="858">
        <v>100</v>
      </c>
      <c r="D34" s="857">
        <v>5308523</v>
      </c>
      <c r="E34" s="858">
        <v>100</v>
      </c>
      <c r="F34" s="857">
        <v>10827529</v>
      </c>
      <c r="G34" s="858">
        <v>100</v>
      </c>
      <c r="H34" s="858">
        <v>50.971980772344274</v>
      </c>
      <c r="I34" s="859">
        <v>49.028019227655726</v>
      </c>
      <c r="L34" s="245"/>
      <c r="M34" s="245"/>
      <c r="N34" s="245"/>
      <c r="O34" s="245"/>
      <c r="P34" s="245"/>
      <c r="Q34" s="245"/>
      <c r="R34" s="245"/>
      <c r="S34" s="245"/>
    </row>
    <row r="35" spans="1:20" ht="18.600000000000001" customHeight="1">
      <c r="A35" s="24"/>
      <c r="B35" s="974" t="s">
        <v>868</v>
      </c>
      <c r="C35" s="974"/>
      <c r="D35" s="974"/>
      <c r="E35" s="974"/>
      <c r="F35" s="974"/>
      <c r="G35" s="974"/>
      <c r="H35" s="974"/>
      <c r="I35" s="974"/>
    </row>
    <row r="36" spans="1:20" ht="13.15" customHeight="1">
      <c r="A36" s="18">
        <v>2000</v>
      </c>
      <c r="B36" s="10">
        <v>810567</v>
      </c>
      <c r="C36" s="9">
        <v>15.381317940003585</v>
      </c>
      <c r="D36" s="10">
        <v>853867</v>
      </c>
      <c r="E36" s="9">
        <v>17.088512469452528</v>
      </c>
      <c r="F36" s="10">
        <v>1664434</v>
      </c>
      <c r="G36" s="9">
        <v>16.212210026624337</v>
      </c>
      <c r="H36" s="9">
        <v>48.699257525381</v>
      </c>
      <c r="I36" s="20">
        <v>51.300742474619</v>
      </c>
    </row>
    <row r="37" spans="1:20" ht="13.15" customHeight="1">
      <c r="A37" s="18">
        <v>2001</v>
      </c>
      <c r="B37" s="8">
        <v>789906</v>
      </c>
      <c r="C37" s="9">
        <v>15.079002376657217</v>
      </c>
      <c r="D37" s="8">
        <v>831956</v>
      </c>
      <c r="E37" s="9">
        <v>16.746343488085515</v>
      </c>
      <c r="F37" s="10">
        <v>1621862</v>
      </c>
      <c r="G37" s="9">
        <v>15.890581197981351</v>
      </c>
      <c r="H37" s="9">
        <v>48.703650495541545</v>
      </c>
      <c r="I37" s="20">
        <v>51.296349504458462</v>
      </c>
    </row>
    <row r="38" spans="1:20" ht="13.15" customHeight="1">
      <c r="A38" s="18">
        <v>2002</v>
      </c>
      <c r="B38" s="10">
        <v>774227</v>
      </c>
      <c r="C38" s="9">
        <v>14.785022160527811</v>
      </c>
      <c r="D38" s="10">
        <v>815539</v>
      </c>
      <c r="E38" s="9">
        <v>16.420118283627016</v>
      </c>
      <c r="F38" s="10">
        <v>1589766</v>
      </c>
      <c r="G38" s="9">
        <v>15.580947635507798</v>
      </c>
      <c r="H38" s="9">
        <v>48.700689283831707</v>
      </c>
      <c r="I38" s="20">
        <v>51.299310716168293</v>
      </c>
    </row>
    <row r="39" spans="1:20" ht="13.15" customHeight="1">
      <c r="A39" s="18">
        <v>2003</v>
      </c>
      <c r="B39" s="10">
        <v>756628</v>
      </c>
      <c r="C39" s="9">
        <v>14.44852354959168</v>
      </c>
      <c r="D39" s="10">
        <v>797847</v>
      </c>
      <c r="E39" s="9">
        <v>16.037963793082653</v>
      </c>
      <c r="F39" s="10">
        <v>1554475</v>
      </c>
      <c r="G39" s="9">
        <v>15.22285511712092</v>
      </c>
      <c r="H39" s="9">
        <v>48.674182601843064</v>
      </c>
      <c r="I39" s="20">
        <v>51.325817398156936</v>
      </c>
    </row>
    <row r="40" spans="1:20" ht="13.15" customHeight="1">
      <c r="A40" s="18">
        <v>2004</v>
      </c>
      <c r="B40" s="10">
        <v>742760</v>
      </c>
      <c r="C40" s="9">
        <v>14.175718137651575</v>
      </c>
      <c r="D40" s="10">
        <v>784186</v>
      </c>
      <c r="E40" s="9">
        <v>15.74382046022486</v>
      </c>
      <c r="F40" s="10">
        <v>1526946</v>
      </c>
      <c r="G40" s="9">
        <v>14.93991973251608</v>
      </c>
      <c r="H40" s="9">
        <v>48.643501472874611</v>
      </c>
      <c r="I40" s="20">
        <v>51.356498527125382</v>
      </c>
    </row>
    <row r="41" spans="1:20" ht="13.15" customHeight="1">
      <c r="A41" s="18">
        <v>2005</v>
      </c>
      <c r="B41" s="10">
        <v>730146</v>
      </c>
      <c r="C41" s="9">
        <v>13.911700468197067</v>
      </c>
      <c r="D41" s="10">
        <v>771185</v>
      </c>
      <c r="E41" s="9">
        <v>15.415535932170323</v>
      </c>
      <c r="F41" s="10">
        <v>1501331</v>
      </c>
      <c r="G41" s="9">
        <v>14.645589991063378</v>
      </c>
      <c r="H41" s="9">
        <v>48.633246099627598</v>
      </c>
      <c r="I41" s="20">
        <v>51.366753900372409</v>
      </c>
    </row>
    <row r="42" spans="1:20" ht="13.15" customHeight="1">
      <c r="A42" s="18">
        <v>2006</v>
      </c>
      <c r="B42" s="10">
        <v>719449</v>
      </c>
      <c r="C42" s="9">
        <v>13.675124809803449</v>
      </c>
      <c r="D42" s="10">
        <v>760065</v>
      </c>
      <c r="E42" s="9">
        <v>15.12210854198732</v>
      </c>
      <c r="F42" s="10">
        <v>1479514</v>
      </c>
      <c r="G42" s="9">
        <v>14.382101855035422</v>
      </c>
      <c r="H42" s="9">
        <v>48.627387101440064</v>
      </c>
      <c r="I42" s="20">
        <v>51.372612898559936</v>
      </c>
    </row>
    <row r="43" spans="1:20" ht="13.15" customHeight="1">
      <c r="A43" s="18">
        <v>2007</v>
      </c>
      <c r="B43" s="10">
        <v>718618</v>
      </c>
      <c r="C43" s="9">
        <v>13.563446878899912</v>
      </c>
      <c r="D43" s="10">
        <v>758305</v>
      </c>
      <c r="E43" s="9">
        <v>14.918647379643332</v>
      </c>
      <c r="F43" s="10">
        <v>1476923</v>
      </c>
      <c r="G43" s="9">
        <v>14.226996483041827</v>
      </c>
      <c r="H43" s="9">
        <v>48.65642961752237</v>
      </c>
      <c r="I43" s="20">
        <v>51.343570382477623</v>
      </c>
    </row>
    <row r="44" spans="1:20" ht="13.15" customHeight="1">
      <c r="A44" s="18">
        <v>2008</v>
      </c>
      <c r="B44" s="10">
        <v>720054</v>
      </c>
      <c r="C44" s="9">
        <v>13.506503737925952</v>
      </c>
      <c r="D44" s="10">
        <v>759953</v>
      </c>
      <c r="E44" s="9">
        <v>14.795506638239367</v>
      </c>
      <c r="F44" s="10">
        <v>1480007</v>
      </c>
      <c r="G44" s="9">
        <v>14.139011813852765</v>
      </c>
      <c r="H44" s="9">
        <v>48.652067186168715</v>
      </c>
      <c r="I44" s="20">
        <v>51.347932813831285</v>
      </c>
    </row>
    <row r="45" spans="1:20" ht="13.15" customHeight="1">
      <c r="A45" s="18">
        <v>2009</v>
      </c>
      <c r="B45" s="10">
        <v>727365</v>
      </c>
      <c r="C45" s="9">
        <v>13.596583380937997</v>
      </c>
      <c r="D45" s="10">
        <v>767005</v>
      </c>
      <c r="E45" s="9">
        <v>14.87251698936457</v>
      </c>
      <c r="F45" s="10">
        <v>1494370</v>
      </c>
      <c r="G45" s="9">
        <v>14.222866629490788</v>
      </c>
      <c r="H45" s="9">
        <v>48.673688577795325</v>
      </c>
      <c r="I45" s="20">
        <v>51.326311422204675</v>
      </c>
    </row>
    <row r="46" spans="1:20" ht="13.15" customHeight="1">
      <c r="A46" s="18">
        <v>2010</v>
      </c>
      <c r="B46" s="10">
        <v>738955</v>
      </c>
      <c r="C46" s="9">
        <v>13.776267619642239</v>
      </c>
      <c r="D46" s="10">
        <v>779187</v>
      </c>
      <c r="E46" s="9">
        <v>15.074817186739125</v>
      </c>
      <c r="F46" s="10">
        <v>1518142</v>
      </c>
      <c r="G46" s="9">
        <v>14.413511355512368</v>
      </c>
      <c r="H46" s="9">
        <v>48.674959259410514</v>
      </c>
      <c r="I46" s="20">
        <v>51.325040740589479</v>
      </c>
    </row>
    <row r="47" spans="1:20" ht="13.15" customHeight="1">
      <c r="A47" s="18">
        <v>2011</v>
      </c>
      <c r="B47" s="10">
        <v>750307</v>
      </c>
      <c r="C47" s="9">
        <v>14.031681794422726</v>
      </c>
      <c r="D47" s="10">
        <v>790934</v>
      </c>
      <c r="E47" s="9">
        <v>15.33349747296058</v>
      </c>
      <c r="F47" s="10">
        <v>1541241</v>
      </c>
      <c r="G47" s="9">
        <v>14.670877816218161</v>
      </c>
      <c r="H47" s="9">
        <v>48.682003658091112</v>
      </c>
      <c r="I47" s="20">
        <v>51.317996341908888</v>
      </c>
    </row>
    <row r="48" spans="1:20" ht="13.15" customHeight="1">
      <c r="A48" s="18">
        <v>2012</v>
      </c>
      <c r="B48" s="10">
        <v>759767</v>
      </c>
      <c r="C48" s="9">
        <v>14.196539616007845</v>
      </c>
      <c r="D48" s="10">
        <v>800529</v>
      </c>
      <c r="E48" s="9">
        <v>15.501063154329811</v>
      </c>
      <c r="F48" s="10">
        <v>1560296</v>
      </c>
      <c r="G48" s="9">
        <v>14.837176241248558</v>
      </c>
      <c r="H48" s="9">
        <v>48.69377348913283</v>
      </c>
      <c r="I48" s="20">
        <v>51.30622651086717</v>
      </c>
    </row>
    <row r="49" spans="1:10" ht="13.15" customHeight="1">
      <c r="A49" s="18">
        <v>2013</v>
      </c>
      <c r="B49" s="10">
        <v>768238</v>
      </c>
      <c r="C49" s="9">
        <v>14.359484108433602</v>
      </c>
      <c r="D49" s="10">
        <v>809217</v>
      </c>
      <c r="E49" s="9">
        <v>15.67526993363526</v>
      </c>
      <c r="F49" s="10">
        <v>1577455</v>
      </c>
      <c r="G49" s="9">
        <v>15.005632861475556</v>
      </c>
      <c r="H49" s="9">
        <v>48.701103993457821</v>
      </c>
      <c r="I49" s="20">
        <v>51.298896006542179</v>
      </c>
    </row>
    <row r="50" spans="1:10" ht="13.15" customHeight="1">
      <c r="A50" s="18">
        <v>2014</v>
      </c>
      <c r="B50" s="10">
        <v>779580</v>
      </c>
      <c r="C50" s="9">
        <v>14.540746095944526</v>
      </c>
      <c r="D50" s="10">
        <v>821465</v>
      </c>
      <c r="E50" s="9">
        <v>15.867811155150536</v>
      </c>
      <c r="F50" s="10">
        <v>1601045</v>
      </c>
      <c r="G50" s="9">
        <v>15.192666731509663</v>
      </c>
      <c r="H50" s="9">
        <v>48.691948071415858</v>
      </c>
      <c r="I50" s="20">
        <v>51.308051928584142</v>
      </c>
    </row>
    <row r="51" spans="1:10" ht="13.15" customHeight="1">
      <c r="A51" s="18">
        <v>2015</v>
      </c>
      <c r="B51" s="10">
        <v>791107</v>
      </c>
      <c r="C51" s="9">
        <v>14.73879988739664</v>
      </c>
      <c r="D51" s="10">
        <v>832609</v>
      </c>
      <c r="E51" s="9">
        <v>16.053914810665731</v>
      </c>
      <c r="F51" s="10">
        <v>1623716</v>
      </c>
      <c r="G51" s="9">
        <v>15.385068737520541</v>
      </c>
      <c r="H51" s="9">
        <v>48.722005572403056</v>
      </c>
      <c r="I51" s="20">
        <v>51.277994427596937</v>
      </c>
    </row>
    <row r="52" spans="1:10" ht="13.15" customHeight="1">
      <c r="A52" s="21">
        <v>2016</v>
      </c>
      <c r="B52" s="10">
        <v>802627</v>
      </c>
      <c r="C52" s="9">
        <v>14.923896452542174</v>
      </c>
      <c r="D52" s="10">
        <v>844648</v>
      </c>
      <c r="E52" s="9">
        <v>16.241085072029907</v>
      </c>
      <c r="F52" s="10">
        <v>1647275</v>
      </c>
      <c r="G52" s="9">
        <v>15.571443695988776</v>
      </c>
      <c r="H52" s="9">
        <v>48.724529905449913</v>
      </c>
      <c r="I52" s="20">
        <v>51.275470094550087</v>
      </c>
    </row>
    <row r="53" spans="1:10" ht="13.15" customHeight="1">
      <c r="A53" s="18">
        <v>2017</v>
      </c>
      <c r="B53" s="10">
        <v>814133</v>
      </c>
      <c r="C53" s="9">
        <v>15.103768572374191</v>
      </c>
      <c r="D53" s="10">
        <v>856544</v>
      </c>
      <c r="E53" s="9">
        <v>16.409545899443103</v>
      </c>
      <c r="F53" s="10">
        <v>1670677</v>
      </c>
      <c r="G53" s="9">
        <v>15.746167197059771</v>
      </c>
      <c r="H53" s="9">
        <v>48.730724131594556</v>
      </c>
      <c r="I53" s="20">
        <v>51.269275868405437</v>
      </c>
    </row>
    <row r="54" spans="1:10" ht="13.15" customHeight="1">
      <c r="A54" s="18">
        <v>2018</v>
      </c>
      <c r="B54" s="10">
        <v>825350</v>
      </c>
      <c r="C54" s="9">
        <v>15.268408389364671</v>
      </c>
      <c r="D54" s="10">
        <v>867710</v>
      </c>
      <c r="E54" s="9">
        <v>16.546107943375095</v>
      </c>
      <c r="F54" s="10">
        <v>1693060</v>
      </c>
      <c r="G54" s="9">
        <v>15.897575541324722</v>
      </c>
      <c r="H54" s="9">
        <v>48.749010667076185</v>
      </c>
      <c r="I54" s="20">
        <v>51.250989332923815</v>
      </c>
    </row>
    <row r="55" spans="1:10" ht="13.15" customHeight="1">
      <c r="A55" s="18">
        <v>2019</v>
      </c>
      <c r="B55" s="10">
        <v>833900</v>
      </c>
      <c r="C55" s="9">
        <v>15.380095290562812</v>
      </c>
      <c r="D55" s="10">
        <v>876302</v>
      </c>
      <c r="E55" s="9">
        <v>16.62182596496659</v>
      </c>
      <c r="F55" s="10">
        <v>1710202</v>
      </c>
      <c r="G55" s="9">
        <v>15.992255052137477</v>
      </c>
      <c r="H55" s="9">
        <v>48.760321880105387</v>
      </c>
      <c r="I55" s="20">
        <v>51.239678119894606</v>
      </c>
      <c r="J55" s="7"/>
    </row>
    <row r="56" spans="1:10" ht="13.15" customHeight="1">
      <c r="A56" s="18">
        <v>2020</v>
      </c>
      <c r="B56" s="10">
        <v>838804</v>
      </c>
      <c r="C56" s="9">
        <v>15.457055279163628</v>
      </c>
      <c r="D56" s="10">
        <v>880937</v>
      </c>
      <c r="E56" s="9">
        <v>16.699901404768781</v>
      </c>
      <c r="F56" s="10">
        <v>1719741</v>
      </c>
      <c r="G56" s="9">
        <v>16.06967702653494</v>
      </c>
      <c r="H56" s="9">
        <v>48.775019029028208</v>
      </c>
      <c r="I56" s="20">
        <v>51.224980970971792</v>
      </c>
      <c r="J56" s="7"/>
    </row>
    <row r="57" spans="1:10" ht="13.15" customHeight="1">
      <c r="A57" s="18">
        <v>2021</v>
      </c>
      <c r="B57" s="10">
        <v>826546</v>
      </c>
      <c r="C57" s="9">
        <v>15.498903792510385</v>
      </c>
      <c r="D57" s="10">
        <v>866862</v>
      </c>
      <c r="E57" s="9">
        <v>16.722600807326707</v>
      </c>
      <c r="F57" s="10">
        <v>1693408</v>
      </c>
      <c r="G57" s="9">
        <v>16.102074537210171</v>
      </c>
      <c r="H57" s="9">
        <v>48.809619418356355</v>
      </c>
      <c r="I57" s="19">
        <v>51.190380581643645</v>
      </c>
      <c r="J57" s="7"/>
    </row>
    <row r="58" spans="1:10" ht="13.15" customHeight="1">
      <c r="A58" s="18">
        <v>2022</v>
      </c>
      <c r="B58" s="10">
        <v>854910</v>
      </c>
      <c r="C58" s="9">
        <v>15.490289374572161</v>
      </c>
      <c r="D58" s="10">
        <v>895898</v>
      </c>
      <c r="E58" s="9">
        <v>16.876596371533097</v>
      </c>
      <c r="F58" s="10">
        <v>1750808</v>
      </c>
      <c r="G58" s="9">
        <v>16.169968235596503</v>
      </c>
      <c r="H58" s="9">
        <v>48.829454743181429</v>
      </c>
      <c r="I58" s="19">
        <v>51.170545256818571</v>
      </c>
      <c r="J58" s="7"/>
    </row>
    <row r="59" spans="1:10" ht="15" customHeight="1">
      <c r="A59" s="1" t="s">
        <v>0</v>
      </c>
      <c r="I59" s="4" t="s">
        <v>1</v>
      </c>
    </row>
    <row r="60" spans="1:10" ht="9" customHeight="1">
      <c r="A60" s="1"/>
      <c r="I60" s="4"/>
    </row>
    <row r="61" spans="1:10" ht="15" customHeight="1">
      <c r="A61" s="11" t="s">
        <v>2</v>
      </c>
      <c r="B61" s="12"/>
      <c r="I61" s="3" t="s">
        <v>3</v>
      </c>
    </row>
    <row r="62" spans="1:10" ht="15" customHeight="1">
      <c r="A62" s="13" t="s">
        <v>869</v>
      </c>
      <c r="B62" s="12"/>
    </row>
    <row r="63" spans="1:10" ht="15" customHeight="1">
      <c r="A63" s="5" t="s">
        <v>4</v>
      </c>
      <c r="I63" s="6" t="s">
        <v>5</v>
      </c>
    </row>
    <row r="64" spans="1:10" ht="15" customHeight="1" thickBot="1">
      <c r="A64" s="5" t="s">
        <v>22</v>
      </c>
      <c r="I64" s="38" t="s">
        <v>23</v>
      </c>
    </row>
    <row r="65" spans="1:9" ht="15" customHeight="1">
      <c r="A65" s="975" t="s">
        <v>6</v>
      </c>
      <c r="B65" s="977" t="s">
        <v>7</v>
      </c>
      <c r="C65" s="978"/>
      <c r="D65" s="977" t="s">
        <v>8</v>
      </c>
      <c r="E65" s="978"/>
      <c r="F65" s="977" t="s">
        <v>9</v>
      </c>
      <c r="G65" s="978"/>
      <c r="H65" s="977" t="s">
        <v>10</v>
      </c>
      <c r="I65" s="979"/>
    </row>
    <row r="66" spans="1:9" ht="15" customHeight="1">
      <c r="A66" s="976"/>
      <c r="B66" s="980" t="s">
        <v>11</v>
      </c>
      <c r="C66" s="981"/>
      <c r="D66" s="980" t="s">
        <v>12</v>
      </c>
      <c r="E66" s="981"/>
      <c r="F66" s="980" t="s">
        <v>13</v>
      </c>
      <c r="G66" s="981"/>
      <c r="H66" s="980" t="s">
        <v>14</v>
      </c>
      <c r="I66" s="982"/>
    </row>
    <row r="67" spans="1:9" ht="15" customHeight="1">
      <c r="A67" s="983" t="s">
        <v>15</v>
      </c>
      <c r="B67" s="842" t="s">
        <v>16</v>
      </c>
      <c r="C67" s="985" t="s">
        <v>17</v>
      </c>
      <c r="D67" s="842" t="s">
        <v>16</v>
      </c>
      <c r="E67" s="985" t="s">
        <v>17</v>
      </c>
      <c r="F67" s="842" t="s">
        <v>16</v>
      </c>
      <c r="G67" s="985" t="s">
        <v>17</v>
      </c>
      <c r="H67" s="842" t="s">
        <v>18</v>
      </c>
      <c r="I67" s="16" t="s">
        <v>19</v>
      </c>
    </row>
    <row r="68" spans="1:9" ht="15" customHeight="1" thickBot="1">
      <c r="A68" s="984"/>
      <c r="B68" s="837" t="s">
        <v>20</v>
      </c>
      <c r="C68" s="986"/>
      <c r="D68" s="837" t="s">
        <v>20</v>
      </c>
      <c r="E68" s="986"/>
      <c r="F68" s="837" t="s">
        <v>20</v>
      </c>
      <c r="G68" s="986"/>
      <c r="H68" s="837" t="s">
        <v>11</v>
      </c>
      <c r="I68" s="17" t="s">
        <v>12</v>
      </c>
    </row>
    <row r="69" spans="1:9" ht="18.75" customHeight="1">
      <c r="A69" s="24"/>
      <c r="B69" s="987" t="s">
        <v>870</v>
      </c>
      <c r="C69" s="987"/>
      <c r="D69" s="987"/>
      <c r="E69" s="987"/>
      <c r="F69" s="987"/>
      <c r="G69" s="987"/>
      <c r="H69" s="987"/>
      <c r="I69" s="987"/>
    </row>
    <row r="70" spans="1:9">
      <c r="A70" s="18">
        <v>2000</v>
      </c>
      <c r="B70" s="10">
        <v>3584101</v>
      </c>
      <c r="C70" s="9">
        <v>68.011894155677183</v>
      </c>
      <c r="D70" s="10">
        <v>3595008</v>
      </c>
      <c r="E70" s="9">
        <v>71.947199078757691</v>
      </c>
      <c r="F70" s="10">
        <v>7179109</v>
      </c>
      <c r="G70" s="9">
        <v>69.92720823536952</v>
      </c>
      <c r="H70" s="9">
        <v>49.924036534338732</v>
      </c>
      <c r="I70" s="19">
        <v>50.075963465661268</v>
      </c>
    </row>
    <row r="71" spans="1:9">
      <c r="A71" s="18">
        <v>2001</v>
      </c>
      <c r="B71" s="8">
        <v>3579745</v>
      </c>
      <c r="C71" s="9">
        <v>68.335958155561286</v>
      </c>
      <c r="D71" s="8">
        <v>3590272</v>
      </c>
      <c r="E71" s="9">
        <v>72.268158565664237</v>
      </c>
      <c r="F71" s="10">
        <v>7170017</v>
      </c>
      <c r="G71" s="9">
        <v>70.249957967698023</v>
      </c>
      <c r="H71" s="9">
        <v>49.926590132213079</v>
      </c>
      <c r="I71" s="19">
        <v>50.073409867786921</v>
      </c>
    </row>
    <row r="72" spans="1:9">
      <c r="A72" s="18">
        <v>2002</v>
      </c>
      <c r="B72" s="10">
        <v>3592795</v>
      </c>
      <c r="C72" s="9">
        <v>68.609792338982643</v>
      </c>
      <c r="D72" s="10">
        <v>3602746</v>
      </c>
      <c r="E72" s="9">
        <v>72.537935605610642</v>
      </c>
      <c r="F72" s="10">
        <v>7195541</v>
      </c>
      <c r="G72" s="9">
        <v>70.521918024507642</v>
      </c>
      <c r="H72" s="9">
        <v>49.930853010218414</v>
      </c>
      <c r="I72" s="19">
        <v>50.069146989781586</v>
      </c>
    </row>
    <row r="73" spans="1:9">
      <c r="A73" s="18">
        <v>2003</v>
      </c>
      <c r="B73" s="10">
        <v>3608696</v>
      </c>
      <c r="C73" s="9">
        <v>68.911445438600353</v>
      </c>
      <c r="D73" s="10">
        <v>3625092</v>
      </c>
      <c r="E73" s="9">
        <v>72.869979134587936</v>
      </c>
      <c r="F73" s="10">
        <v>7233788</v>
      </c>
      <c r="G73" s="9">
        <v>70.839934171966675</v>
      </c>
      <c r="H73" s="9">
        <v>49.886670718024909</v>
      </c>
      <c r="I73" s="19">
        <v>50.113329281975084</v>
      </c>
    </row>
    <row r="74" spans="1:9">
      <c r="A74" s="18">
        <v>2004</v>
      </c>
      <c r="B74" s="10">
        <v>3620219</v>
      </c>
      <c r="C74" s="9">
        <v>69.092579218820134</v>
      </c>
      <c r="D74" s="10">
        <v>3638782</v>
      </c>
      <c r="E74" s="9">
        <v>73.054518318228006</v>
      </c>
      <c r="F74" s="10">
        <v>7259001</v>
      </c>
      <c r="G74" s="9">
        <v>71.023397211331613</v>
      </c>
      <c r="H74" s="9">
        <v>49.872138053156348</v>
      </c>
      <c r="I74" s="19">
        <v>50.127861946843652</v>
      </c>
    </row>
    <row r="75" spans="1:9">
      <c r="A75" s="18">
        <v>2005</v>
      </c>
      <c r="B75" s="10">
        <v>3631598</v>
      </c>
      <c r="C75" s="9">
        <v>69.193974351572891</v>
      </c>
      <c r="D75" s="10">
        <v>3661759</v>
      </c>
      <c r="E75" s="9">
        <v>73.196415178521463</v>
      </c>
      <c r="F75" s="10">
        <v>7293357</v>
      </c>
      <c r="G75" s="9">
        <v>71.147212893393956</v>
      </c>
      <c r="H75" s="9">
        <v>49.793229647198132</v>
      </c>
      <c r="I75" s="19">
        <v>50.206770352801875</v>
      </c>
    </row>
    <row r="76" spans="1:9">
      <c r="A76" s="18">
        <v>2006</v>
      </c>
      <c r="B76" s="10">
        <v>3642023</v>
      </c>
      <c r="C76" s="9">
        <v>69.226754203807076</v>
      </c>
      <c r="D76" s="10">
        <v>3683215</v>
      </c>
      <c r="E76" s="9">
        <v>73.280544444851202</v>
      </c>
      <c r="F76" s="10">
        <v>7325238</v>
      </c>
      <c r="G76" s="9">
        <v>71.207382308228233</v>
      </c>
      <c r="H76" s="9">
        <v>49.718835074027631</v>
      </c>
      <c r="I76" s="19">
        <v>50.281164925972362</v>
      </c>
    </row>
    <row r="77" spans="1:9">
      <c r="A77" s="18">
        <v>2007</v>
      </c>
      <c r="B77" s="10">
        <v>3665225</v>
      </c>
      <c r="C77" s="9">
        <v>69.178735554517047</v>
      </c>
      <c r="D77" s="10">
        <v>3726148</v>
      </c>
      <c r="E77" s="9">
        <v>73.307030939217384</v>
      </c>
      <c r="F77" s="10">
        <v>7391373</v>
      </c>
      <c r="G77" s="9">
        <v>71.200081301361223</v>
      </c>
      <c r="H77" s="9">
        <v>49.587877651418758</v>
      </c>
      <c r="I77" s="19">
        <v>50.412122348581242</v>
      </c>
    </row>
    <row r="78" spans="1:9">
      <c r="A78" s="18">
        <v>2008</v>
      </c>
      <c r="B78" s="10">
        <v>3674680</v>
      </c>
      <c r="C78" s="9">
        <v>68.928273651256347</v>
      </c>
      <c r="D78" s="10">
        <v>3756703</v>
      </c>
      <c r="E78" s="9">
        <v>73.139160151211641</v>
      </c>
      <c r="F78" s="10">
        <v>7431383</v>
      </c>
      <c r="G78" s="9">
        <v>70.994537208448747</v>
      </c>
      <c r="H78" s="9">
        <v>49.448130987193096</v>
      </c>
      <c r="I78" s="19">
        <v>50.551869012806904</v>
      </c>
    </row>
    <row r="79" spans="1:9">
      <c r="A79" s="18">
        <v>2009</v>
      </c>
      <c r="B79" s="10">
        <v>3663992</v>
      </c>
      <c r="C79" s="9">
        <v>68.490747747128026</v>
      </c>
      <c r="D79" s="10">
        <v>3749568</v>
      </c>
      <c r="E79" s="9">
        <v>72.705541401656745</v>
      </c>
      <c r="F79" s="10">
        <v>7413560</v>
      </c>
      <c r="G79" s="9">
        <v>70.55955026514701</v>
      </c>
      <c r="H79" s="9">
        <v>49.422841387943173</v>
      </c>
      <c r="I79" s="19">
        <v>50.577158612056827</v>
      </c>
    </row>
    <row r="80" spans="1:9">
      <c r="A80" s="18">
        <v>2010</v>
      </c>
      <c r="B80" s="10">
        <v>3647411</v>
      </c>
      <c r="C80" s="9">
        <v>67.998335561471151</v>
      </c>
      <c r="D80" s="10">
        <v>3731391</v>
      </c>
      <c r="E80" s="9">
        <v>72.190677176651675</v>
      </c>
      <c r="F80" s="10">
        <v>7378802</v>
      </c>
      <c r="G80" s="9">
        <v>70.055664369391906</v>
      </c>
      <c r="H80" s="9">
        <v>49.430937434017068</v>
      </c>
      <c r="I80" s="19">
        <v>50.569062565982939</v>
      </c>
    </row>
    <row r="81" spans="1:21">
      <c r="A81" s="18">
        <v>2011</v>
      </c>
      <c r="B81" s="10">
        <v>3586946</v>
      </c>
      <c r="C81" s="9">
        <v>67.080388275435809</v>
      </c>
      <c r="D81" s="10">
        <v>3675822</v>
      </c>
      <c r="E81" s="9">
        <v>71.261581052341811</v>
      </c>
      <c r="F81" s="10">
        <v>7262768</v>
      </c>
      <c r="G81" s="9">
        <v>69.133368457975848</v>
      </c>
      <c r="H81" s="9">
        <v>49.388139618393431</v>
      </c>
      <c r="I81" s="19">
        <v>50.611860381606576</v>
      </c>
    </row>
    <row r="82" spans="1:21">
      <c r="A82" s="18">
        <v>2012</v>
      </c>
      <c r="B82" s="10">
        <v>3547946</v>
      </c>
      <c r="C82" s="9">
        <v>66.294740288083815</v>
      </c>
      <c r="D82" s="10">
        <v>3640265</v>
      </c>
      <c r="E82" s="9">
        <v>70.488361650229294</v>
      </c>
      <c r="F82" s="10">
        <v>7188211</v>
      </c>
      <c r="G82" s="9">
        <v>68.3541798904064</v>
      </c>
      <c r="H82" s="9">
        <v>49.357844392714682</v>
      </c>
      <c r="I82" s="19">
        <v>50.642155607285325</v>
      </c>
    </row>
    <row r="83" spans="1:21">
      <c r="A83" s="18">
        <v>2013</v>
      </c>
      <c r="B83" s="10">
        <v>3508186</v>
      </c>
      <c r="C83" s="9">
        <v>65.57309208400163</v>
      </c>
      <c r="D83" s="10">
        <v>3601234</v>
      </c>
      <c r="E83" s="9">
        <v>69.759180842944531</v>
      </c>
      <c r="F83" s="10">
        <v>7109420</v>
      </c>
      <c r="G83" s="9">
        <v>67.62877316819278</v>
      </c>
      <c r="H83" s="9">
        <v>49.345600625648785</v>
      </c>
      <c r="I83" s="19">
        <v>50.654399374351215</v>
      </c>
      <c r="L83" s="28"/>
      <c r="M83" s="99"/>
      <c r="N83" s="20"/>
      <c r="O83" s="99"/>
      <c r="P83" s="20"/>
      <c r="Q83" s="99"/>
      <c r="R83" s="20"/>
      <c r="S83" s="20"/>
      <c r="T83" s="20"/>
    </row>
    <row r="84" spans="1:21">
      <c r="A84" s="18">
        <v>2014</v>
      </c>
      <c r="B84" s="10">
        <v>3479387</v>
      </c>
      <c r="C84" s="9">
        <v>64.89761530122648</v>
      </c>
      <c r="D84" s="10">
        <v>3577437</v>
      </c>
      <c r="E84" s="9">
        <v>69.103485523361641</v>
      </c>
      <c r="F84" s="10">
        <v>7056824</v>
      </c>
      <c r="G84" s="9">
        <v>66.963748810882237</v>
      </c>
      <c r="H84" s="9">
        <v>49.305282376321131</v>
      </c>
      <c r="I84" s="19">
        <v>50.694717623678862</v>
      </c>
      <c r="L84" s="245"/>
      <c r="M84" s="245"/>
      <c r="N84" s="245"/>
      <c r="O84" s="245"/>
      <c r="P84" s="245"/>
      <c r="Q84" s="245"/>
      <c r="R84" s="245"/>
      <c r="S84" s="245"/>
      <c r="T84" s="245"/>
      <c r="U84" s="245"/>
    </row>
    <row r="85" spans="1:21">
      <c r="A85" s="18">
        <v>2015</v>
      </c>
      <c r="B85" s="10">
        <v>3447412</v>
      </c>
      <c r="C85" s="9">
        <v>64.227361908578516</v>
      </c>
      <c r="D85" s="10">
        <v>3550303</v>
      </c>
      <c r="E85" s="9">
        <v>68.455015396243596</v>
      </c>
      <c r="F85" s="10">
        <v>6997715</v>
      </c>
      <c r="G85" s="9">
        <v>66.304899551755696</v>
      </c>
      <c r="H85" s="9">
        <v>49.264824303361884</v>
      </c>
      <c r="I85" s="19">
        <v>50.735175696638116</v>
      </c>
      <c r="L85" s="245"/>
      <c r="M85" s="245"/>
      <c r="N85" s="245"/>
      <c r="O85" s="245"/>
      <c r="P85" s="245"/>
      <c r="Q85" s="245"/>
      <c r="R85" s="245"/>
      <c r="S85" s="245"/>
      <c r="T85" s="245"/>
      <c r="U85" s="245"/>
    </row>
    <row r="86" spans="1:21">
      <c r="A86" s="21">
        <v>2016</v>
      </c>
      <c r="B86" s="10">
        <v>3416329</v>
      </c>
      <c r="C86" s="9">
        <v>63.522583022770171</v>
      </c>
      <c r="D86" s="10">
        <v>3526294</v>
      </c>
      <c r="E86" s="9">
        <v>67.80438815102697</v>
      </c>
      <c r="F86" s="10">
        <v>6942623</v>
      </c>
      <c r="G86" s="9">
        <v>65.627574720053843</v>
      </c>
      <c r="H86" s="9">
        <v>49.208044279517985</v>
      </c>
      <c r="I86" s="19">
        <v>50.791955720482015</v>
      </c>
      <c r="L86" s="245"/>
      <c r="M86" s="245"/>
      <c r="N86" s="245"/>
      <c r="O86" s="245"/>
      <c r="P86" s="245"/>
      <c r="Q86" s="245"/>
      <c r="R86" s="245"/>
      <c r="S86" s="245"/>
      <c r="T86" s="245"/>
      <c r="U86" s="245"/>
    </row>
    <row r="87" spans="1:21">
      <c r="A87" s="18">
        <v>2017</v>
      </c>
      <c r="B87" s="10">
        <v>3390377</v>
      </c>
      <c r="C87" s="9">
        <v>62.898162316354075</v>
      </c>
      <c r="D87" s="10">
        <v>3508818</v>
      </c>
      <c r="E87" s="9">
        <v>67.221427064800096</v>
      </c>
      <c r="F87" s="10">
        <v>6899195</v>
      </c>
      <c r="G87" s="9">
        <v>65.025063489303307</v>
      </c>
      <c r="H87" s="9">
        <v>49.141631741094436</v>
      </c>
      <c r="I87" s="19">
        <v>50.858368258905571</v>
      </c>
    </row>
    <row r="88" spans="1:21">
      <c r="A88" s="18">
        <v>2018</v>
      </c>
      <c r="B88" s="10">
        <v>3370502</v>
      </c>
      <c r="C88" s="9">
        <v>62.351973118277584</v>
      </c>
      <c r="D88" s="10">
        <v>3499621</v>
      </c>
      <c r="E88" s="9">
        <v>66.733248236049235</v>
      </c>
      <c r="F88" s="10">
        <v>6870123</v>
      </c>
      <c r="G88" s="9">
        <v>64.509408627392062</v>
      </c>
      <c r="H88" s="9">
        <v>49.060286111325809</v>
      </c>
      <c r="I88" s="19">
        <v>50.939713888674184</v>
      </c>
    </row>
    <row r="89" spans="1:21">
      <c r="A89" s="18">
        <v>2019</v>
      </c>
      <c r="B89" s="10">
        <v>3354390</v>
      </c>
      <c r="C89" s="9">
        <v>61.866935893645504</v>
      </c>
      <c r="D89" s="10">
        <v>3497717</v>
      </c>
      <c r="E89" s="9">
        <v>66.34521346374315</v>
      </c>
      <c r="F89" s="10">
        <v>6852107</v>
      </c>
      <c r="G89" s="9">
        <v>64.074678189206054</v>
      </c>
      <c r="H89" s="9">
        <v>48.954139215864551</v>
      </c>
      <c r="I89" s="19">
        <v>51.045860784135442</v>
      </c>
    </row>
    <row r="90" spans="1:21">
      <c r="A90" s="18">
        <v>2020</v>
      </c>
      <c r="B90" s="10">
        <v>3338999</v>
      </c>
      <c r="C90" s="9">
        <v>61.529382454151474</v>
      </c>
      <c r="D90" s="10">
        <v>3484715</v>
      </c>
      <c r="E90" s="9">
        <v>66.059657982033713</v>
      </c>
      <c r="F90" s="10">
        <v>6823714</v>
      </c>
      <c r="G90" s="9">
        <v>63.762438705272963</v>
      </c>
      <c r="H90" s="9">
        <v>48.932282331879676</v>
      </c>
      <c r="I90" s="19">
        <v>51.067717668120324</v>
      </c>
      <c r="N90" s="245"/>
      <c r="O90" s="245"/>
      <c r="P90" s="245"/>
      <c r="Q90" s="245"/>
      <c r="R90" s="245"/>
      <c r="S90" s="245"/>
      <c r="T90" s="245"/>
      <c r="U90" s="245"/>
    </row>
    <row r="91" spans="1:21">
      <c r="A91" s="18">
        <v>2021</v>
      </c>
      <c r="B91" s="10">
        <v>3250058</v>
      </c>
      <c r="C91" s="9">
        <v>60.943173473803903</v>
      </c>
      <c r="D91" s="10">
        <v>3404132</v>
      </c>
      <c r="E91" s="9">
        <v>65.668976759215042</v>
      </c>
      <c r="F91" s="10">
        <v>6654190</v>
      </c>
      <c r="G91" s="9">
        <v>63.272562409507081</v>
      </c>
      <c r="H91" s="9">
        <v>48.84227832388315</v>
      </c>
      <c r="I91" s="19">
        <v>51.15772167611685</v>
      </c>
      <c r="N91" s="245"/>
      <c r="O91" s="245"/>
      <c r="P91" s="245"/>
      <c r="Q91" s="245"/>
      <c r="R91" s="245"/>
      <c r="S91" s="245"/>
      <c r="T91" s="245"/>
      <c r="U91" s="245"/>
    </row>
    <row r="92" spans="1:21">
      <c r="A92" s="18">
        <v>2022</v>
      </c>
      <c r="B92" s="857">
        <v>3385548</v>
      </c>
      <c r="C92" s="9">
        <v>61.343437568286753</v>
      </c>
      <c r="D92" s="857">
        <v>3483324</v>
      </c>
      <c r="E92" s="9">
        <v>65.617573852463295</v>
      </c>
      <c r="F92" s="857">
        <v>6868872</v>
      </c>
      <c r="G92" s="9">
        <v>63.438961927509041</v>
      </c>
      <c r="H92" s="9">
        <v>49.288267418580517</v>
      </c>
      <c r="I92" s="19">
        <v>50.711732581419476</v>
      </c>
    </row>
    <row r="93" spans="1:21" ht="18.75" customHeight="1">
      <c r="A93" s="24"/>
      <c r="B93" s="974" t="s">
        <v>871</v>
      </c>
      <c r="C93" s="974"/>
      <c r="D93" s="974"/>
      <c r="E93" s="974"/>
      <c r="F93" s="974"/>
      <c r="G93" s="974"/>
      <c r="H93" s="974"/>
      <c r="I93" s="974"/>
    </row>
    <row r="94" spans="1:21">
      <c r="A94" s="18">
        <v>2000</v>
      </c>
      <c r="B94" s="10">
        <v>875147</v>
      </c>
      <c r="C94" s="9">
        <v>16.606787904319223</v>
      </c>
      <c r="D94" s="10">
        <v>547856</v>
      </c>
      <c r="E94" s="9">
        <v>10.964288451789781</v>
      </c>
      <c r="F94" s="8">
        <v>1423003</v>
      </c>
      <c r="G94" s="29">
        <v>13.860581738006141</v>
      </c>
      <c r="H94" s="9">
        <v>61.500010892457709</v>
      </c>
      <c r="I94" s="19">
        <v>38.499989107542291</v>
      </c>
    </row>
    <row r="95" spans="1:21">
      <c r="A95" s="23">
        <v>2001</v>
      </c>
      <c r="B95" s="8">
        <v>868799</v>
      </c>
      <c r="C95" s="9">
        <v>16.585039467781503</v>
      </c>
      <c r="D95" s="8">
        <v>545758</v>
      </c>
      <c r="E95" s="9">
        <v>10.985497946250252</v>
      </c>
      <c r="F95" s="8">
        <v>1414557</v>
      </c>
      <c r="G95" s="29">
        <v>13.85946083432062</v>
      </c>
      <c r="H95" s="9">
        <v>61.418451147603101</v>
      </c>
      <c r="I95" s="19">
        <v>38.581548852396899</v>
      </c>
    </row>
    <row r="96" spans="1:21">
      <c r="A96" s="23">
        <v>2002</v>
      </c>
      <c r="B96" s="10">
        <v>869541</v>
      </c>
      <c r="C96" s="9">
        <v>16.60518550048954</v>
      </c>
      <c r="D96" s="10">
        <v>548421</v>
      </c>
      <c r="E96" s="9">
        <v>11.041946110762344</v>
      </c>
      <c r="F96" s="8">
        <v>1417962</v>
      </c>
      <c r="G96" s="29">
        <v>13.897134339984568</v>
      </c>
      <c r="H96" s="9">
        <v>61.323293572042125</v>
      </c>
      <c r="I96" s="19">
        <v>38.676706427957875</v>
      </c>
    </row>
    <row r="97" spans="1:9">
      <c r="A97" s="23">
        <v>2003</v>
      </c>
      <c r="B97" s="10">
        <v>871391</v>
      </c>
      <c r="C97" s="9">
        <v>16.640031011807977</v>
      </c>
      <c r="D97" s="30">
        <v>551801</v>
      </c>
      <c r="E97" s="9">
        <v>11.092057072329409</v>
      </c>
      <c r="F97" s="8">
        <v>1423192</v>
      </c>
      <c r="G97" s="29">
        <v>13.937210710912401</v>
      </c>
      <c r="H97" s="9">
        <v>61.227929892804347</v>
      </c>
      <c r="I97" s="19">
        <v>38.772070107195653</v>
      </c>
    </row>
    <row r="98" spans="1:9">
      <c r="A98" s="23">
        <v>2004</v>
      </c>
      <c r="B98" s="10">
        <v>876685</v>
      </c>
      <c r="C98" s="9">
        <v>16.731702643528287</v>
      </c>
      <c r="D98" s="30">
        <v>557945</v>
      </c>
      <c r="E98" s="9">
        <v>11.201661221547134</v>
      </c>
      <c r="F98" s="8">
        <v>1434630</v>
      </c>
      <c r="G98" s="29">
        <v>14.036683056152309</v>
      </c>
      <c r="H98" s="9">
        <v>61.10878763165416</v>
      </c>
      <c r="I98" s="19">
        <v>38.891212368345847</v>
      </c>
    </row>
    <row r="99" spans="1:9">
      <c r="A99" s="23">
        <v>2005</v>
      </c>
      <c r="B99" s="10">
        <v>886687</v>
      </c>
      <c r="C99" s="9">
        <v>16.894325180230055</v>
      </c>
      <c r="D99" s="30">
        <v>569704</v>
      </c>
      <c r="E99" s="9">
        <v>11.388048889308223</v>
      </c>
      <c r="F99" s="10">
        <v>1456391</v>
      </c>
      <c r="G99" s="29">
        <v>14.207197115542666</v>
      </c>
      <c r="H99" s="9">
        <v>60.882482794798918</v>
      </c>
      <c r="I99" s="19">
        <v>39.117517205201075</v>
      </c>
    </row>
    <row r="100" spans="1:9">
      <c r="A100" s="23">
        <v>2006</v>
      </c>
      <c r="B100" s="10">
        <v>899533</v>
      </c>
      <c r="C100" s="9">
        <v>17.098120986389485</v>
      </c>
      <c r="D100" s="30">
        <v>582904</v>
      </c>
      <c r="E100" s="9">
        <v>11.597347013161476</v>
      </c>
      <c r="F100" s="10">
        <v>1482437</v>
      </c>
      <c r="G100" s="29">
        <v>14.410515836736352</v>
      </c>
      <c r="H100" s="9">
        <v>60.679340842140341</v>
      </c>
      <c r="I100" s="19">
        <v>39.320659157859659</v>
      </c>
    </row>
    <row r="101" spans="1:9">
      <c r="A101" s="23">
        <v>2007</v>
      </c>
      <c r="B101" s="10">
        <v>914353</v>
      </c>
      <c r="C101" s="9">
        <v>17.257817566583043</v>
      </c>
      <c r="D101" s="30">
        <v>598481</v>
      </c>
      <c r="E101" s="9">
        <v>11.774321681139279</v>
      </c>
      <c r="F101" s="10">
        <v>1512834</v>
      </c>
      <c r="G101" s="29">
        <v>14.572922215596954</v>
      </c>
      <c r="H101" s="9">
        <v>60.439744215161738</v>
      </c>
      <c r="I101" s="19">
        <v>39.560255784838255</v>
      </c>
    </row>
    <row r="102" spans="1:9">
      <c r="A102" s="23">
        <v>2008</v>
      </c>
      <c r="B102" s="10">
        <v>936431</v>
      </c>
      <c r="C102" s="9">
        <v>17.56522261081771</v>
      </c>
      <c r="D102" s="10">
        <v>619721</v>
      </c>
      <c r="E102" s="9">
        <v>12.065333210548992</v>
      </c>
      <c r="F102" s="10">
        <v>1556152</v>
      </c>
      <c r="G102" s="9">
        <v>14.86645097769849</v>
      </c>
      <c r="H102" s="9">
        <v>60.176062492609972</v>
      </c>
      <c r="I102" s="19">
        <v>39.823937507390021</v>
      </c>
    </row>
    <row r="103" spans="1:9">
      <c r="A103" s="23">
        <v>2009</v>
      </c>
      <c r="B103" s="10">
        <v>958259</v>
      </c>
      <c r="C103" s="9">
        <v>17.912668871933985</v>
      </c>
      <c r="D103" s="10">
        <v>640624</v>
      </c>
      <c r="E103" s="9">
        <v>12.421941608978676</v>
      </c>
      <c r="F103" s="10">
        <v>1598883</v>
      </c>
      <c r="G103" s="9">
        <v>15.217583105362205</v>
      </c>
      <c r="H103" s="9">
        <v>59.933028245343777</v>
      </c>
      <c r="I103" s="19">
        <v>40.066971754656223</v>
      </c>
    </row>
    <row r="104" spans="1:9">
      <c r="A104" s="23">
        <v>2010</v>
      </c>
      <c r="B104" s="10">
        <v>977605</v>
      </c>
      <c r="C104" s="9">
        <v>18.225396818886605</v>
      </c>
      <c r="D104" s="10">
        <v>658221</v>
      </c>
      <c r="E104" s="9">
        <v>12.7345056366092</v>
      </c>
      <c r="F104" s="10">
        <v>1635826</v>
      </c>
      <c r="G104" s="9">
        <v>15.530824275095725</v>
      </c>
      <c r="H104" s="9">
        <v>59.762162968433074</v>
      </c>
      <c r="I104" s="19">
        <v>40.237837031566926</v>
      </c>
    </row>
    <row r="105" spans="1:9">
      <c r="A105" s="23">
        <v>2011</v>
      </c>
      <c r="B105" s="10">
        <v>1009982</v>
      </c>
      <c r="C105" s="9">
        <v>18.887929930141464</v>
      </c>
      <c r="D105" s="10">
        <v>691454</v>
      </c>
      <c r="E105" s="9">
        <v>13.404921474697618</v>
      </c>
      <c r="F105" s="10">
        <v>1701436</v>
      </c>
      <c r="G105" s="9">
        <v>16.195753725805996</v>
      </c>
      <c r="H105" s="9">
        <v>59.360563665045298</v>
      </c>
      <c r="I105" s="19">
        <v>40.639436334954709</v>
      </c>
    </row>
    <row r="106" spans="1:9">
      <c r="A106" s="21">
        <v>2012</v>
      </c>
      <c r="B106" s="10">
        <v>1044063</v>
      </c>
      <c r="C106" s="9">
        <v>19.508720095908348</v>
      </c>
      <c r="D106" s="10">
        <v>723555</v>
      </c>
      <c r="E106" s="9">
        <v>14.010575195440897</v>
      </c>
      <c r="F106" s="10">
        <v>1767618</v>
      </c>
      <c r="G106" s="9">
        <v>16.80864386834504</v>
      </c>
      <c r="H106" s="9">
        <v>59.066099123226856</v>
      </c>
      <c r="I106" s="19">
        <v>40.933900876773151</v>
      </c>
    </row>
    <row r="107" spans="1:9">
      <c r="A107" s="21">
        <v>2013</v>
      </c>
      <c r="B107" s="10">
        <v>1073615</v>
      </c>
      <c r="C107" s="9">
        <v>20.067423807564765</v>
      </c>
      <c r="D107" s="10">
        <v>751929</v>
      </c>
      <c r="E107" s="9">
        <v>14.565549223420204</v>
      </c>
      <c r="F107" s="10">
        <v>1825544</v>
      </c>
      <c r="G107" s="9">
        <v>17.365593970331659</v>
      </c>
      <c r="H107" s="9">
        <v>58.810688759076747</v>
      </c>
      <c r="I107" s="19">
        <v>41.189311240923253</v>
      </c>
    </row>
    <row r="108" spans="1:9">
      <c r="A108" s="21">
        <v>2014</v>
      </c>
      <c r="B108" s="10">
        <v>1102381</v>
      </c>
      <c r="C108" s="9">
        <v>20.561638602828992</v>
      </c>
      <c r="D108" s="10">
        <v>778025</v>
      </c>
      <c r="E108" s="9">
        <v>15.028703321487825</v>
      </c>
      <c r="F108" s="10">
        <v>1880406</v>
      </c>
      <c r="G108" s="9">
        <v>17.843584457608099</v>
      </c>
      <c r="H108" s="9">
        <v>58.624626809316716</v>
      </c>
      <c r="I108" s="19">
        <v>41.375373190683291</v>
      </c>
    </row>
    <row r="109" spans="1:9">
      <c r="A109" s="21">
        <v>2015</v>
      </c>
      <c r="B109" s="10">
        <v>1128994</v>
      </c>
      <c r="C109" s="9">
        <v>21.033838204024843</v>
      </c>
      <c r="D109" s="10">
        <v>803418</v>
      </c>
      <c r="E109" s="9">
        <v>15.491069793090684</v>
      </c>
      <c r="F109" s="10">
        <v>1932412</v>
      </c>
      <c r="G109" s="9">
        <v>18.310031710723763</v>
      </c>
      <c r="H109" s="9">
        <v>58.424083477022506</v>
      </c>
      <c r="I109" s="19">
        <v>41.575916522977501</v>
      </c>
    </row>
    <row r="110" spans="1:9">
      <c r="A110" s="21">
        <v>2016</v>
      </c>
      <c r="B110" s="10">
        <v>1159177</v>
      </c>
      <c r="C110" s="9">
        <v>21.553520524687656</v>
      </c>
      <c r="D110" s="10">
        <v>829745</v>
      </c>
      <c r="E110" s="9">
        <v>15.954526776943123</v>
      </c>
      <c r="F110" s="10">
        <v>1988922</v>
      </c>
      <c r="G110" s="9">
        <v>18.80098158395738</v>
      </c>
      <c r="H110" s="9">
        <v>58.281672182217306</v>
      </c>
      <c r="I110" s="20">
        <v>41.718327817782694</v>
      </c>
    </row>
    <row r="111" spans="1:9">
      <c r="A111" s="21">
        <v>2017</v>
      </c>
      <c r="B111" s="10">
        <v>1185754</v>
      </c>
      <c r="C111" s="9">
        <v>21.998069111271729</v>
      </c>
      <c r="D111" s="10">
        <v>854429</v>
      </c>
      <c r="E111" s="9">
        <v>16.369027035756794</v>
      </c>
      <c r="F111" s="10">
        <v>2040183</v>
      </c>
      <c r="G111" s="9">
        <v>19.228769313636924</v>
      </c>
      <c r="H111" s="9">
        <v>58.11998237413016</v>
      </c>
      <c r="I111" s="19">
        <v>41.88001762586984</v>
      </c>
    </row>
    <row r="112" spans="1:9">
      <c r="A112" s="21">
        <v>2018</v>
      </c>
      <c r="B112" s="10">
        <v>1209754</v>
      </c>
      <c r="C112" s="9">
        <v>22.379618492357746</v>
      </c>
      <c r="D112" s="10">
        <v>876863</v>
      </c>
      <c r="E112" s="9">
        <v>16.72064382057567</v>
      </c>
      <c r="F112" s="10">
        <v>2086617</v>
      </c>
      <c r="G112" s="9">
        <v>19.593015831283218</v>
      </c>
      <c r="H112" s="9">
        <v>57.976811269150019</v>
      </c>
      <c r="I112" s="19">
        <v>42.023188730849981</v>
      </c>
    </row>
    <row r="113" spans="1:9">
      <c r="A113" s="21">
        <v>2019</v>
      </c>
      <c r="B113" s="10">
        <v>1233653</v>
      </c>
      <c r="C113" s="9">
        <v>22.752968815791682</v>
      </c>
      <c r="D113" s="10">
        <v>897977</v>
      </c>
      <c r="E113" s="9">
        <v>17.032960571290268</v>
      </c>
      <c r="F113" s="10">
        <v>2131630</v>
      </c>
      <c r="G113" s="9">
        <v>19.933066758656466</v>
      </c>
      <c r="H113" s="9">
        <v>57.873692901676179</v>
      </c>
      <c r="I113" s="19">
        <v>42.126307098323821</v>
      </c>
    </row>
    <row r="114" spans="1:9">
      <c r="A114" s="18">
        <v>2020</v>
      </c>
      <c r="B114" s="10">
        <v>1248871</v>
      </c>
      <c r="C114" s="9">
        <v>23.013562266684897</v>
      </c>
      <c r="D114" s="10">
        <v>909451</v>
      </c>
      <c r="E114" s="9">
        <v>17.240440613197507</v>
      </c>
      <c r="F114" s="10">
        <v>2158322</v>
      </c>
      <c r="G114" s="9">
        <v>20.167884268192097</v>
      </c>
      <c r="H114" s="9">
        <v>57.86305287162898</v>
      </c>
      <c r="I114" s="19">
        <v>42.13694712837102</v>
      </c>
    </row>
    <row r="115" spans="1:9">
      <c r="A115" s="21">
        <v>2021</v>
      </c>
      <c r="B115" s="10">
        <v>1256328</v>
      </c>
      <c r="C115" s="9">
        <v>23.557922733685711</v>
      </c>
      <c r="D115" s="10">
        <v>912781</v>
      </c>
      <c r="E115" s="9">
        <v>17.608422433458244</v>
      </c>
      <c r="F115" s="10">
        <v>2169109</v>
      </c>
      <c r="G115" s="9">
        <v>20.625363053282744</v>
      </c>
      <c r="H115" s="9">
        <v>57.919081060472301</v>
      </c>
      <c r="I115" s="19">
        <v>42.080918939527706</v>
      </c>
    </row>
    <row r="116" spans="1:9">
      <c r="A116" s="21">
        <v>2022</v>
      </c>
      <c r="B116" s="10">
        <v>1278548</v>
      </c>
      <c r="C116" s="9">
        <v>23.166273057141087</v>
      </c>
      <c r="D116" s="10">
        <v>929301</v>
      </c>
      <c r="E116" s="9">
        <v>17.505829776003608</v>
      </c>
      <c r="F116" s="10">
        <v>2207849</v>
      </c>
      <c r="G116" s="9">
        <v>20.391069836894456</v>
      </c>
      <c r="H116" s="9">
        <v>57.909213900044797</v>
      </c>
      <c r="I116" s="19">
        <v>42.09078609995521</v>
      </c>
    </row>
  </sheetData>
  <mergeCells count="30">
    <mergeCell ref="B35:I35"/>
    <mergeCell ref="A7:A8"/>
    <mergeCell ref="B7:C7"/>
    <mergeCell ref="D7:E7"/>
    <mergeCell ref="F7:G7"/>
    <mergeCell ref="H7:I7"/>
    <mergeCell ref="B8:C8"/>
    <mergeCell ref="D8:E8"/>
    <mergeCell ref="F8:G8"/>
    <mergeCell ref="H8:I8"/>
    <mergeCell ref="A9:A10"/>
    <mergeCell ref="C9:C10"/>
    <mergeCell ref="E9:E10"/>
    <mergeCell ref="G9:G10"/>
    <mergeCell ref="B11:I11"/>
    <mergeCell ref="B93:I93"/>
    <mergeCell ref="A65:A66"/>
    <mergeCell ref="B65:C65"/>
    <mergeCell ref="D65:E65"/>
    <mergeCell ref="F65:G65"/>
    <mergeCell ref="H65:I65"/>
    <mergeCell ref="B66:C66"/>
    <mergeCell ref="D66:E66"/>
    <mergeCell ref="F66:G66"/>
    <mergeCell ref="H66:I66"/>
    <mergeCell ref="A67:A68"/>
    <mergeCell ref="C67:C68"/>
    <mergeCell ref="E67:E68"/>
    <mergeCell ref="G67:G68"/>
    <mergeCell ref="B69:I69"/>
  </mergeCells>
  <hyperlinks>
    <hyperlink ref="K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colBreaks count="1" manualBreakCount="1">
    <brk id="7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/>
  </sheetViews>
  <sheetFormatPr defaultColWidth="9.140625" defaultRowHeight="12.75"/>
  <cols>
    <col min="1" max="1" width="12.42578125" style="681" customWidth="1"/>
    <col min="2" max="2" width="11.7109375" style="681" customWidth="1"/>
    <col min="3" max="3" width="9.7109375" style="681" customWidth="1"/>
    <col min="4" max="8" width="8.42578125" style="681" customWidth="1"/>
    <col min="9" max="9" width="9.140625" style="681" customWidth="1"/>
    <col min="10" max="16384" width="9.140625" style="681"/>
  </cols>
  <sheetData>
    <row r="1" spans="1:11" s="677" customFormat="1" ht="15" customHeight="1">
      <c r="A1" s="677" t="s">
        <v>0</v>
      </c>
      <c r="I1" s="678" t="s">
        <v>1</v>
      </c>
      <c r="K1" s="720" t="s">
        <v>923</v>
      </c>
    </row>
    <row r="2" spans="1:11" s="677" customFormat="1" ht="9" customHeight="1">
      <c r="H2" s="679"/>
    </row>
    <row r="3" spans="1:11" ht="15" customHeight="1">
      <c r="A3" s="680" t="s">
        <v>1024</v>
      </c>
    </row>
    <row r="4" spans="1:11" ht="15" customHeight="1">
      <c r="A4" s="682" t="s">
        <v>795</v>
      </c>
    </row>
    <row r="5" spans="1:11" ht="15" customHeight="1" thickBot="1">
      <c r="A5" s="683" t="s">
        <v>4</v>
      </c>
      <c r="B5" s="684"/>
      <c r="C5" s="684"/>
      <c r="D5" s="684"/>
      <c r="E5" s="684"/>
      <c r="F5" s="684"/>
      <c r="G5" s="684"/>
      <c r="H5" s="684"/>
      <c r="I5" s="685" t="s">
        <v>5</v>
      </c>
    </row>
    <row r="6" spans="1:11" ht="24.75" customHeight="1">
      <c r="A6" s="686" t="s">
        <v>809</v>
      </c>
      <c r="B6" s="687" t="s">
        <v>9</v>
      </c>
      <c r="C6" s="1133" t="s">
        <v>196</v>
      </c>
      <c r="D6" s="1134"/>
      <c r="E6" s="1134"/>
      <c r="F6" s="1134"/>
      <c r="G6" s="1134"/>
      <c r="H6" s="1134"/>
      <c r="I6" s="1134"/>
    </row>
    <row r="7" spans="1:11" ht="26.25" customHeight="1" thickBot="1">
      <c r="A7" s="688" t="s">
        <v>810</v>
      </c>
      <c r="B7" s="689" t="s">
        <v>13</v>
      </c>
      <c r="C7" s="690" t="s">
        <v>866</v>
      </c>
      <c r="D7" s="691" t="s">
        <v>59</v>
      </c>
      <c r="E7" s="692" t="s">
        <v>60</v>
      </c>
      <c r="F7" s="692" t="s">
        <v>61</v>
      </c>
      <c r="G7" s="692" t="s">
        <v>62</v>
      </c>
      <c r="H7" s="692" t="s">
        <v>63</v>
      </c>
      <c r="I7" s="693" t="s">
        <v>197</v>
      </c>
    </row>
    <row r="8" spans="1:11" ht="18" customHeight="1">
      <c r="A8" s="703"/>
      <c r="B8" s="1135">
        <v>2015</v>
      </c>
      <c r="C8" s="1136"/>
      <c r="D8" s="1136"/>
      <c r="E8" s="1136"/>
      <c r="F8" s="1136"/>
      <c r="G8" s="1136"/>
      <c r="H8" s="1136"/>
      <c r="I8" s="1136"/>
    </row>
    <row r="9" spans="1:11" ht="13.5" customHeight="1">
      <c r="A9" s="694" t="s">
        <v>198</v>
      </c>
      <c r="B9" s="695">
        <f>SUM(C10:I20)</f>
        <v>110764</v>
      </c>
      <c r="C9" s="695">
        <f>SUM(C10:C20)</f>
        <v>2619</v>
      </c>
      <c r="D9" s="695">
        <f t="shared" ref="D9:I9" si="0">SUM(D10:D20)</f>
        <v>13487</v>
      </c>
      <c r="E9" s="695">
        <f t="shared" si="0"/>
        <v>32843</v>
      </c>
      <c r="F9" s="695">
        <f t="shared" si="0"/>
        <v>38285</v>
      </c>
      <c r="G9" s="695">
        <f t="shared" si="0"/>
        <v>19847</v>
      </c>
      <c r="H9" s="695">
        <f t="shared" si="0"/>
        <v>3531</v>
      </c>
      <c r="I9" s="696">
        <f t="shared" si="0"/>
        <v>152</v>
      </c>
    </row>
    <row r="10" spans="1:11" ht="13.5" customHeight="1">
      <c r="A10" s="697" t="s">
        <v>866</v>
      </c>
      <c r="B10" s="698">
        <f>SUM(C10:I10)</f>
        <v>425</v>
      </c>
      <c r="C10" s="698">
        <v>242</v>
      </c>
      <c r="D10" s="698">
        <v>142</v>
      </c>
      <c r="E10" s="698">
        <v>28</v>
      </c>
      <c r="F10" s="698">
        <v>11</v>
      </c>
      <c r="G10" s="698">
        <v>2</v>
      </c>
      <c r="H10" s="820" t="s">
        <v>185</v>
      </c>
      <c r="I10" s="820" t="s">
        <v>185</v>
      </c>
    </row>
    <row r="11" spans="1:11" ht="13.5" customHeight="1">
      <c r="A11" s="697" t="s">
        <v>59</v>
      </c>
      <c r="B11" s="698">
        <f t="shared" ref="B11:B20" si="1">SUM(C11:I11)</f>
        <v>5429</v>
      </c>
      <c r="C11" s="698">
        <v>675</v>
      </c>
      <c r="D11" s="698">
        <v>3197</v>
      </c>
      <c r="E11" s="698">
        <v>1113</v>
      </c>
      <c r="F11" s="698">
        <v>337</v>
      </c>
      <c r="G11" s="698">
        <v>91</v>
      </c>
      <c r="H11" s="698">
        <v>16</v>
      </c>
      <c r="I11" s="820" t="s">
        <v>185</v>
      </c>
    </row>
    <row r="12" spans="1:11" ht="13.5" customHeight="1">
      <c r="A12" s="697" t="s">
        <v>60</v>
      </c>
      <c r="B12" s="698">
        <f t="shared" si="1"/>
        <v>19309</v>
      </c>
      <c r="C12" s="698">
        <v>290</v>
      </c>
      <c r="D12" s="698">
        <v>4471</v>
      </c>
      <c r="E12" s="698">
        <v>10507</v>
      </c>
      <c r="F12" s="698">
        <v>3261</v>
      </c>
      <c r="G12" s="698">
        <v>680</v>
      </c>
      <c r="H12" s="698">
        <v>100</v>
      </c>
      <c r="I12" s="820" t="s">
        <v>185</v>
      </c>
    </row>
    <row r="13" spans="1:11" ht="13.5" customHeight="1">
      <c r="A13" s="697" t="s">
        <v>61</v>
      </c>
      <c r="B13" s="698">
        <f t="shared" si="1"/>
        <v>34146</v>
      </c>
      <c r="C13" s="698">
        <v>101</v>
      </c>
      <c r="D13" s="698">
        <v>2074</v>
      </c>
      <c r="E13" s="698">
        <v>12418</v>
      </c>
      <c r="F13" s="698">
        <v>16214</v>
      </c>
      <c r="G13" s="698">
        <v>3045</v>
      </c>
      <c r="H13" s="698">
        <v>285</v>
      </c>
      <c r="I13" s="699">
        <v>9</v>
      </c>
    </row>
    <row r="14" spans="1:11" ht="13.5" customHeight="1">
      <c r="A14" s="697" t="s">
        <v>62</v>
      </c>
      <c r="B14" s="698">
        <f t="shared" si="1"/>
        <v>27740</v>
      </c>
      <c r="C14" s="698">
        <v>33</v>
      </c>
      <c r="D14" s="698">
        <v>803</v>
      </c>
      <c r="E14" s="698">
        <v>4967</v>
      </c>
      <c r="F14" s="698">
        <v>12304</v>
      </c>
      <c r="G14" s="698">
        <v>8784</v>
      </c>
      <c r="H14" s="698">
        <v>824</v>
      </c>
      <c r="I14" s="699">
        <v>25</v>
      </c>
    </row>
    <row r="15" spans="1:11" ht="13.5" customHeight="1">
      <c r="A15" s="697" t="s">
        <v>63</v>
      </c>
      <c r="B15" s="698">
        <f t="shared" si="1"/>
        <v>10610</v>
      </c>
      <c r="C15" s="698">
        <v>14</v>
      </c>
      <c r="D15" s="698">
        <v>241</v>
      </c>
      <c r="E15" s="698">
        <v>1259</v>
      </c>
      <c r="F15" s="698">
        <v>3372</v>
      </c>
      <c r="G15" s="698">
        <v>4409</v>
      </c>
      <c r="H15" s="698">
        <v>1289</v>
      </c>
      <c r="I15" s="699">
        <v>26</v>
      </c>
    </row>
    <row r="16" spans="1:11" ht="13.5" customHeight="1">
      <c r="A16" s="697" t="s">
        <v>64</v>
      </c>
      <c r="B16" s="698">
        <f t="shared" si="1"/>
        <v>2834</v>
      </c>
      <c r="C16" s="698">
        <v>3</v>
      </c>
      <c r="D16" s="698">
        <v>84</v>
      </c>
      <c r="E16" s="698">
        <v>310</v>
      </c>
      <c r="F16" s="698">
        <v>778</v>
      </c>
      <c r="G16" s="698">
        <v>1087</v>
      </c>
      <c r="H16" s="698">
        <v>531</v>
      </c>
      <c r="I16" s="699">
        <v>41</v>
      </c>
    </row>
    <row r="17" spans="1:9" ht="13.5" customHeight="1">
      <c r="A17" s="697" t="s">
        <v>65</v>
      </c>
      <c r="B17" s="698">
        <f t="shared" si="1"/>
        <v>886</v>
      </c>
      <c r="C17" s="698">
        <v>3</v>
      </c>
      <c r="D17" s="698">
        <v>40</v>
      </c>
      <c r="E17" s="698">
        <v>90</v>
      </c>
      <c r="F17" s="698">
        <v>227</v>
      </c>
      <c r="G17" s="698">
        <v>347</v>
      </c>
      <c r="H17" s="698">
        <v>154</v>
      </c>
      <c r="I17" s="699">
        <v>25</v>
      </c>
    </row>
    <row r="18" spans="1:9" ht="13.5" customHeight="1">
      <c r="A18" s="697" t="s">
        <v>66</v>
      </c>
      <c r="B18" s="698">
        <f t="shared" si="1"/>
        <v>294</v>
      </c>
      <c r="C18" s="820" t="s">
        <v>185</v>
      </c>
      <c r="D18" s="698">
        <v>7</v>
      </c>
      <c r="E18" s="698">
        <v>34</v>
      </c>
      <c r="F18" s="698">
        <v>70</v>
      </c>
      <c r="G18" s="698">
        <v>123</v>
      </c>
      <c r="H18" s="698">
        <v>53</v>
      </c>
      <c r="I18" s="699">
        <v>7</v>
      </c>
    </row>
    <row r="19" spans="1:9" ht="13.5" customHeight="1">
      <c r="A19" s="697" t="s">
        <v>199</v>
      </c>
      <c r="B19" s="698">
        <f t="shared" si="1"/>
        <v>147</v>
      </c>
      <c r="C19" s="820" t="s">
        <v>185</v>
      </c>
      <c r="D19" s="698">
        <v>7</v>
      </c>
      <c r="E19" s="698">
        <v>18</v>
      </c>
      <c r="F19" s="698">
        <v>36</v>
      </c>
      <c r="G19" s="698">
        <v>69</v>
      </c>
      <c r="H19" s="698">
        <v>15</v>
      </c>
      <c r="I19" s="699">
        <v>2</v>
      </c>
    </row>
    <row r="20" spans="1:9" ht="24.75" customHeight="1">
      <c r="A20" s="700" t="s">
        <v>876</v>
      </c>
      <c r="B20" s="701">
        <f t="shared" si="1"/>
        <v>8944</v>
      </c>
      <c r="C20" s="701">
        <v>1258</v>
      </c>
      <c r="D20" s="701">
        <v>2421</v>
      </c>
      <c r="E20" s="701">
        <v>2099</v>
      </c>
      <c r="F20" s="701">
        <v>1675</v>
      </c>
      <c r="G20" s="701">
        <v>1210</v>
      </c>
      <c r="H20" s="701">
        <v>264</v>
      </c>
      <c r="I20" s="702">
        <v>17</v>
      </c>
    </row>
    <row r="21" spans="1:9" ht="18" customHeight="1">
      <c r="A21" s="704"/>
      <c r="B21" s="1135">
        <v>2020</v>
      </c>
      <c r="C21" s="1136"/>
      <c r="D21" s="1136"/>
      <c r="E21" s="1136"/>
      <c r="F21" s="1136"/>
      <c r="G21" s="1136"/>
      <c r="H21" s="1136"/>
      <c r="I21" s="1136"/>
    </row>
    <row r="22" spans="1:9" ht="13.5" customHeight="1">
      <c r="A22" s="694" t="s">
        <v>198</v>
      </c>
      <c r="B22" s="695">
        <v>110200</v>
      </c>
      <c r="C22" s="695">
        <v>2178</v>
      </c>
      <c r="D22" s="695">
        <v>11609</v>
      </c>
      <c r="E22" s="695">
        <v>33575</v>
      </c>
      <c r="F22" s="695">
        <v>38547</v>
      </c>
      <c r="G22" s="695">
        <v>19510</v>
      </c>
      <c r="H22" s="695">
        <v>4476</v>
      </c>
      <c r="I22" s="696">
        <v>305</v>
      </c>
    </row>
    <row r="23" spans="1:9" ht="13.5" customHeight="1">
      <c r="A23" s="697" t="s">
        <v>866</v>
      </c>
      <c r="B23" s="698">
        <v>345</v>
      </c>
      <c r="C23" s="698">
        <v>216</v>
      </c>
      <c r="D23" s="698">
        <v>112</v>
      </c>
      <c r="E23" s="698">
        <v>15</v>
      </c>
      <c r="F23" s="698">
        <v>2</v>
      </c>
      <c r="G23" s="820" t="s">
        <v>185</v>
      </c>
      <c r="H23" s="820" t="s">
        <v>185</v>
      </c>
      <c r="I23" s="820" t="s">
        <v>185</v>
      </c>
    </row>
    <row r="24" spans="1:9" ht="13.5" customHeight="1">
      <c r="A24" s="697" t="s">
        <v>59</v>
      </c>
      <c r="B24" s="698">
        <v>4494</v>
      </c>
      <c r="C24" s="698">
        <v>535</v>
      </c>
      <c r="D24" s="698">
        <v>2608</v>
      </c>
      <c r="E24" s="698">
        <v>998</v>
      </c>
      <c r="F24" s="698">
        <v>253</v>
      </c>
      <c r="G24" s="698">
        <v>79</v>
      </c>
      <c r="H24" s="698">
        <v>21</v>
      </c>
      <c r="I24" s="820" t="s">
        <v>185</v>
      </c>
    </row>
    <row r="25" spans="1:9" ht="13.5" customHeight="1">
      <c r="A25" s="697" t="s">
        <v>60</v>
      </c>
      <c r="B25" s="698">
        <v>21566</v>
      </c>
      <c r="C25" s="698">
        <v>242</v>
      </c>
      <c r="D25" s="698">
        <v>4346</v>
      </c>
      <c r="E25" s="698">
        <v>12477</v>
      </c>
      <c r="F25" s="698">
        <v>3645</v>
      </c>
      <c r="G25" s="698">
        <v>737</v>
      </c>
      <c r="H25" s="698">
        <v>113</v>
      </c>
      <c r="I25" s="699">
        <v>6</v>
      </c>
    </row>
    <row r="26" spans="1:9" ht="13.5" customHeight="1">
      <c r="A26" s="697" t="s">
        <v>61</v>
      </c>
      <c r="B26" s="698">
        <v>33720</v>
      </c>
      <c r="C26" s="698">
        <v>67</v>
      </c>
      <c r="D26" s="698">
        <v>1750</v>
      </c>
      <c r="E26" s="698">
        <v>12162</v>
      </c>
      <c r="F26" s="698">
        <v>16372</v>
      </c>
      <c r="G26" s="698">
        <v>2988</v>
      </c>
      <c r="H26" s="698">
        <v>362</v>
      </c>
      <c r="I26" s="699">
        <v>19</v>
      </c>
    </row>
    <row r="27" spans="1:9" ht="13.5" customHeight="1">
      <c r="A27" s="697" t="s">
        <v>62</v>
      </c>
      <c r="B27" s="698">
        <v>24630</v>
      </c>
      <c r="C27" s="698">
        <v>21</v>
      </c>
      <c r="D27" s="698">
        <v>615</v>
      </c>
      <c r="E27" s="698">
        <v>4138</v>
      </c>
      <c r="F27" s="698">
        <v>11239</v>
      </c>
      <c r="G27" s="698">
        <v>7770</v>
      </c>
      <c r="H27" s="698">
        <v>803</v>
      </c>
      <c r="I27" s="699">
        <v>44</v>
      </c>
    </row>
    <row r="28" spans="1:9" ht="13.5" customHeight="1">
      <c r="A28" s="697" t="s">
        <v>63</v>
      </c>
      <c r="B28" s="698">
        <v>12119</v>
      </c>
      <c r="C28" s="698">
        <v>13</v>
      </c>
      <c r="D28" s="698">
        <v>227</v>
      </c>
      <c r="E28" s="698">
        <v>1360</v>
      </c>
      <c r="F28" s="698">
        <v>3945</v>
      </c>
      <c r="G28" s="698">
        <v>4826</v>
      </c>
      <c r="H28" s="698">
        <v>1681</v>
      </c>
      <c r="I28" s="699">
        <v>67</v>
      </c>
    </row>
    <row r="29" spans="1:9" ht="13.5" customHeight="1">
      <c r="A29" s="697" t="s">
        <v>64</v>
      </c>
      <c r="B29" s="698">
        <v>3977</v>
      </c>
      <c r="C29" s="698">
        <v>9</v>
      </c>
      <c r="D29" s="698">
        <v>82</v>
      </c>
      <c r="E29" s="698">
        <v>444</v>
      </c>
      <c r="F29" s="698">
        <v>1074</v>
      </c>
      <c r="G29" s="698">
        <v>1461</v>
      </c>
      <c r="H29" s="698">
        <v>826</v>
      </c>
      <c r="I29" s="699">
        <v>81</v>
      </c>
    </row>
    <row r="30" spans="1:9" ht="13.5" customHeight="1">
      <c r="A30" s="697" t="s">
        <v>65</v>
      </c>
      <c r="B30" s="698">
        <v>1017</v>
      </c>
      <c r="C30" s="698">
        <v>2</v>
      </c>
      <c r="D30" s="698">
        <v>24</v>
      </c>
      <c r="E30" s="698">
        <v>104</v>
      </c>
      <c r="F30" s="698">
        <v>287</v>
      </c>
      <c r="G30" s="698">
        <v>372</v>
      </c>
      <c r="H30" s="698">
        <v>190</v>
      </c>
      <c r="I30" s="699">
        <v>38</v>
      </c>
    </row>
    <row r="31" spans="1:9" ht="13.5" customHeight="1">
      <c r="A31" s="697" t="s">
        <v>66</v>
      </c>
      <c r="B31" s="698">
        <v>307</v>
      </c>
      <c r="C31" s="698">
        <v>1</v>
      </c>
      <c r="D31" s="698">
        <v>11</v>
      </c>
      <c r="E31" s="698">
        <v>33</v>
      </c>
      <c r="F31" s="698">
        <v>77</v>
      </c>
      <c r="G31" s="698">
        <v>110</v>
      </c>
      <c r="H31" s="698">
        <v>62</v>
      </c>
      <c r="I31" s="699">
        <v>13</v>
      </c>
    </row>
    <row r="32" spans="1:9" ht="13.5" customHeight="1">
      <c r="A32" s="697" t="s">
        <v>199</v>
      </c>
      <c r="B32" s="698">
        <v>142</v>
      </c>
      <c r="C32" s="820" t="s">
        <v>185</v>
      </c>
      <c r="D32" s="698">
        <v>3</v>
      </c>
      <c r="E32" s="698">
        <v>13</v>
      </c>
      <c r="F32" s="698">
        <v>31</v>
      </c>
      <c r="G32" s="698">
        <v>54</v>
      </c>
      <c r="H32" s="698">
        <v>33</v>
      </c>
      <c r="I32" s="699">
        <v>8</v>
      </c>
    </row>
    <row r="33" spans="1:10" ht="24.75" customHeight="1">
      <c r="A33" s="700" t="s">
        <v>876</v>
      </c>
      <c r="B33" s="698">
        <v>7883</v>
      </c>
      <c r="C33" s="701">
        <v>1072</v>
      </c>
      <c r="D33" s="701">
        <v>1831</v>
      </c>
      <c r="E33" s="701">
        <v>1831</v>
      </c>
      <c r="F33" s="701">
        <v>1622</v>
      </c>
      <c r="G33" s="701">
        <v>1113</v>
      </c>
      <c r="H33" s="701">
        <v>385</v>
      </c>
      <c r="I33" s="702">
        <v>29</v>
      </c>
    </row>
    <row r="34" spans="1:10">
      <c r="A34" s="704"/>
      <c r="B34" s="1135">
        <v>2022</v>
      </c>
      <c r="C34" s="1136"/>
      <c r="D34" s="1136"/>
      <c r="E34" s="1136"/>
      <c r="F34" s="1136"/>
      <c r="G34" s="1136"/>
      <c r="H34" s="1136"/>
      <c r="I34" s="1136"/>
    </row>
    <row r="35" spans="1:10">
      <c r="A35" s="694" t="s">
        <v>198</v>
      </c>
      <c r="B35" s="695">
        <v>101299</v>
      </c>
      <c r="C35" s="695">
        <v>986</v>
      </c>
      <c r="D35" s="695">
        <v>8962</v>
      </c>
      <c r="E35" s="695">
        <v>28065</v>
      </c>
      <c r="F35" s="695">
        <v>34880</v>
      </c>
      <c r="G35" s="695">
        <v>17386</v>
      </c>
      <c r="H35" s="695">
        <v>4001</v>
      </c>
      <c r="I35" s="696">
        <v>317</v>
      </c>
      <c r="J35" s="813"/>
    </row>
    <row r="36" spans="1:10">
      <c r="A36" s="697" t="s">
        <v>866</v>
      </c>
      <c r="B36" s="698">
        <v>309</v>
      </c>
      <c r="C36" s="701">
        <v>197</v>
      </c>
      <c r="D36" s="701">
        <v>100</v>
      </c>
      <c r="E36" s="701">
        <v>8</v>
      </c>
      <c r="F36" s="701">
        <v>2</v>
      </c>
      <c r="G36" s="701">
        <v>1</v>
      </c>
      <c r="H36" s="701">
        <v>1</v>
      </c>
      <c r="I36" s="820" t="s">
        <v>185</v>
      </c>
      <c r="J36" s="813"/>
    </row>
    <row r="37" spans="1:10">
      <c r="A37" s="697" t="s">
        <v>59</v>
      </c>
      <c r="B37" s="698">
        <v>4014</v>
      </c>
      <c r="C37" s="701">
        <v>498</v>
      </c>
      <c r="D37" s="701">
        <v>2477</v>
      </c>
      <c r="E37" s="701">
        <v>766</v>
      </c>
      <c r="F37" s="701">
        <v>206</v>
      </c>
      <c r="G37" s="701">
        <v>58</v>
      </c>
      <c r="H37" s="701">
        <v>9</v>
      </c>
      <c r="I37" s="820" t="s">
        <v>185</v>
      </c>
      <c r="J37" s="813"/>
    </row>
    <row r="38" spans="1:10">
      <c r="A38" s="697" t="s">
        <v>60</v>
      </c>
      <c r="B38" s="698">
        <v>18737</v>
      </c>
      <c r="C38" s="701">
        <v>167</v>
      </c>
      <c r="D38" s="701">
        <v>3830</v>
      </c>
      <c r="E38" s="701">
        <v>10805</v>
      </c>
      <c r="F38" s="701">
        <v>3158</v>
      </c>
      <c r="G38" s="701">
        <v>662</v>
      </c>
      <c r="H38" s="701">
        <v>108</v>
      </c>
      <c r="I38" s="702">
        <v>7</v>
      </c>
      <c r="J38" s="813"/>
    </row>
    <row r="39" spans="1:10">
      <c r="A39" s="697" t="s">
        <v>61</v>
      </c>
      <c r="B39" s="698">
        <v>32118</v>
      </c>
      <c r="C39" s="701">
        <v>75</v>
      </c>
      <c r="D39" s="701">
        <v>1705</v>
      </c>
      <c r="E39" s="701">
        <v>11215</v>
      </c>
      <c r="F39" s="701">
        <v>15908</v>
      </c>
      <c r="G39" s="701">
        <v>2843</v>
      </c>
      <c r="H39" s="701">
        <v>339</v>
      </c>
      <c r="I39" s="702">
        <v>33</v>
      </c>
      <c r="J39" s="813"/>
    </row>
    <row r="40" spans="1:10">
      <c r="A40" s="697" t="s">
        <v>62</v>
      </c>
      <c r="B40" s="698">
        <v>23016</v>
      </c>
      <c r="C40" s="701">
        <v>24</v>
      </c>
      <c r="D40" s="701">
        <v>562</v>
      </c>
      <c r="E40" s="701">
        <v>3628</v>
      </c>
      <c r="F40" s="701">
        <v>10660</v>
      </c>
      <c r="G40" s="701">
        <v>7325</v>
      </c>
      <c r="H40" s="701">
        <v>784</v>
      </c>
      <c r="I40" s="702">
        <v>33</v>
      </c>
      <c r="J40" s="813"/>
    </row>
    <row r="41" spans="1:10">
      <c r="A41" s="697" t="s">
        <v>63</v>
      </c>
      <c r="B41" s="698">
        <v>10882</v>
      </c>
      <c r="C41" s="701">
        <v>12</v>
      </c>
      <c r="D41" s="701">
        <v>173</v>
      </c>
      <c r="E41" s="701">
        <v>1112</v>
      </c>
      <c r="F41" s="701">
        <v>3531</v>
      </c>
      <c r="G41" s="701">
        <v>4452</v>
      </c>
      <c r="H41" s="701">
        <v>1538</v>
      </c>
      <c r="I41" s="702">
        <v>64</v>
      </c>
      <c r="J41" s="813"/>
    </row>
    <row r="42" spans="1:10">
      <c r="A42" s="697" t="s">
        <v>64</v>
      </c>
      <c r="B42" s="698">
        <v>4038</v>
      </c>
      <c r="C42" s="701">
        <v>9</v>
      </c>
      <c r="D42" s="701">
        <v>84</v>
      </c>
      <c r="E42" s="701">
        <v>363</v>
      </c>
      <c r="F42" s="701">
        <v>1034</v>
      </c>
      <c r="G42" s="701">
        <v>1514</v>
      </c>
      <c r="H42" s="701">
        <v>921</v>
      </c>
      <c r="I42" s="702">
        <v>113</v>
      </c>
      <c r="J42" s="813"/>
    </row>
    <row r="43" spans="1:10">
      <c r="A43" s="697" t="s">
        <v>65</v>
      </c>
      <c r="B43" s="698">
        <v>1082</v>
      </c>
      <c r="C43" s="701">
        <v>4</v>
      </c>
      <c r="D43" s="701">
        <v>20</v>
      </c>
      <c r="E43" s="701">
        <v>122</v>
      </c>
      <c r="F43" s="701">
        <v>286</v>
      </c>
      <c r="G43" s="701">
        <v>382</v>
      </c>
      <c r="H43" s="701">
        <v>218</v>
      </c>
      <c r="I43" s="702">
        <v>50</v>
      </c>
      <c r="J43" s="813"/>
    </row>
    <row r="44" spans="1:10">
      <c r="A44" s="697" t="s">
        <v>66</v>
      </c>
      <c r="B44" s="698">
        <v>281</v>
      </c>
      <c r="C44" s="868" t="s">
        <v>185</v>
      </c>
      <c r="D44" s="701">
        <v>9</v>
      </c>
      <c r="E44" s="701">
        <v>30</v>
      </c>
      <c r="F44" s="701">
        <v>66</v>
      </c>
      <c r="G44" s="701">
        <v>102</v>
      </c>
      <c r="H44" s="701">
        <v>64</v>
      </c>
      <c r="I44" s="702">
        <v>10</v>
      </c>
      <c r="J44" s="813"/>
    </row>
    <row r="45" spans="1:10">
      <c r="A45" s="697" t="s">
        <v>199</v>
      </c>
      <c r="B45" s="698">
        <v>120</v>
      </c>
      <c r="C45" s="868" t="s">
        <v>185</v>
      </c>
      <c r="D45" s="701">
        <v>2</v>
      </c>
      <c r="E45" s="701">
        <v>16</v>
      </c>
      <c r="F45" s="701">
        <v>29</v>
      </c>
      <c r="G45" s="701">
        <v>47</v>
      </c>
      <c r="H45" s="701">
        <v>19</v>
      </c>
      <c r="I45" s="702">
        <v>7</v>
      </c>
      <c r="J45" s="813"/>
    </row>
    <row r="46" spans="1:10" ht="22.5">
      <c r="A46" s="700" t="s">
        <v>876</v>
      </c>
      <c r="B46" s="698">
        <v>6702</v>
      </c>
      <c r="C46" s="701">
        <v>892</v>
      </c>
      <c r="D46" s="701">
        <v>1467</v>
      </c>
      <c r="E46" s="701">
        <v>1488</v>
      </c>
      <c r="F46" s="701">
        <v>1453</v>
      </c>
      <c r="G46" s="701">
        <v>1006</v>
      </c>
      <c r="H46" s="701">
        <v>364</v>
      </c>
      <c r="I46" s="702">
        <v>32</v>
      </c>
      <c r="J46" s="813"/>
    </row>
    <row r="47" spans="1:10">
      <c r="J47" s="813"/>
    </row>
  </sheetData>
  <mergeCells count="4">
    <mergeCell ref="C6:I6"/>
    <mergeCell ref="B8:I8"/>
    <mergeCell ref="B21:I21"/>
    <mergeCell ref="B34:I34"/>
  </mergeCells>
  <hyperlinks>
    <hyperlink ref="K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workbookViewId="0">
      <selection activeCell="B31" sqref="B31:X31"/>
    </sheetView>
  </sheetViews>
  <sheetFormatPr defaultColWidth="9.140625" defaultRowHeight="12.75"/>
  <cols>
    <col min="1" max="1" width="9.140625" style="3" customWidth="1"/>
    <col min="2" max="2" width="7.28515625" style="3" customWidth="1"/>
    <col min="3" max="11" width="7" style="3" customWidth="1"/>
    <col min="12" max="24" width="7.42578125" style="3" customWidth="1"/>
    <col min="25" max="25" width="11.28515625" style="113" customWidth="1"/>
    <col min="26" max="16384" width="9.140625" style="3"/>
  </cols>
  <sheetData>
    <row r="1" spans="1:27" ht="15" customHeight="1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Y1" s="193" t="s">
        <v>1</v>
      </c>
      <c r="AA1" s="720" t="s">
        <v>923</v>
      </c>
    </row>
    <row r="2" spans="1:27" ht="9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U2" s="194"/>
      <c r="V2" s="194"/>
      <c r="W2" s="194"/>
      <c r="X2" s="194"/>
    </row>
    <row r="3" spans="1:27" ht="15" customHeight="1">
      <c r="A3" s="461" t="s">
        <v>1025</v>
      </c>
      <c r="B3" s="192"/>
      <c r="C3" s="195"/>
      <c r="D3" s="195"/>
      <c r="E3" s="195"/>
      <c r="F3" s="195"/>
      <c r="G3" s="195"/>
      <c r="H3" s="195"/>
      <c r="I3" s="195"/>
      <c r="J3" s="195"/>
      <c r="K3" s="195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7"/>
    </row>
    <row r="4" spans="1:27" ht="15" customHeight="1">
      <c r="A4" s="225" t="s">
        <v>948</v>
      </c>
      <c r="B4" s="225"/>
      <c r="C4" s="884"/>
      <c r="D4" s="64"/>
      <c r="E4" s="64"/>
      <c r="F4" s="64"/>
      <c r="G4" s="64"/>
      <c r="H4" s="198"/>
      <c r="I4" s="198"/>
      <c r="J4" s="198"/>
      <c r="K4" s="198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</row>
    <row r="5" spans="1:27" ht="13.5" thickBot="1">
      <c r="A5" s="106" t="s">
        <v>4</v>
      </c>
      <c r="B5" s="199"/>
      <c r="C5" s="200"/>
      <c r="D5" s="200"/>
      <c r="E5" s="200"/>
      <c r="F5" s="200"/>
      <c r="G5" s="200"/>
      <c r="H5" s="200"/>
      <c r="I5" s="200"/>
      <c r="J5" s="200"/>
      <c r="K5" s="200"/>
      <c r="L5" s="64"/>
      <c r="M5" s="64"/>
      <c r="N5" s="64"/>
      <c r="O5" s="64"/>
      <c r="P5" s="64"/>
      <c r="Q5" s="64"/>
      <c r="R5" s="64"/>
      <c r="S5" s="64"/>
      <c r="T5" s="64"/>
      <c r="Y5" s="187" t="s">
        <v>5</v>
      </c>
    </row>
    <row r="6" spans="1:27" ht="13.5" thickBot="1">
      <c r="A6" s="891" t="s">
        <v>164</v>
      </c>
      <c r="B6" s="201">
        <v>2000</v>
      </c>
      <c r="C6" s="202">
        <v>2001</v>
      </c>
      <c r="D6" s="201">
        <v>2002</v>
      </c>
      <c r="E6" s="202">
        <v>2003</v>
      </c>
      <c r="F6" s="201">
        <v>2004</v>
      </c>
      <c r="G6" s="202">
        <v>2005</v>
      </c>
      <c r="H6" s="201">
        <v>2006</v>
      </c>
      <c r="I6" s="202">
        <v>2007</v>
      </c>
      <c r="J6" s="201">
        <v>2008</v>
      </c>
      <c r="K6" s="202">
        <v>2009</v>
      </c>
      <c r="L6" s="201">
        <v>2010</v>
      </c>
      <c r="M6" s="201">
        <v>2011</v>
      </c>
      <c r="N6" s="201">
        <v>2012</v>
      </c>
      <c r="O6" s="201">
        <v>2013</v>
      </c>
      <c r="P6" s="201">
        <v>2014</v>
      </c>
      <c r="Q6" s="201">
        <v>2015</v>
      </c>
      <c r="R6" s="201">
        <v>2016</v>
      </c>
      <c r="S6" s="201">
        <v>2017</v>
      </c>
      <c r="T6" s="201">
        <v>2018</v>
      </c>
      <c r="U6" s="201">
        <v>2019</v>
      </c>
      <c r="V6" s="890">
        <v>2020</v>
      </c>
      <c r="W6" s="890">
        <v>2021</v>
      </c>
      <c r="X6" s="890">
        <v>2022</v>
      </c>
      <c r="Y6" s="203" t="s">
        <v>165</v>
      </c>
    </row>
    <row r="7" spans="1:27" ht="15" customHeight="1">
      <c r="B7" s="1137" t="s">
        <v>847</v>
      </c>
      <c r="C7" s="1138"/>
      <c r="D7" s="1138"/>
      <c r="E7" s="1138"/>
      <c r="F7" s="1138"/>
      <c r="G7" s="1138"/>
      <c r="H7" s="1138"/>
      <c r="I7" s="1138"/>
      <c r="J7" s="1138"/>
      <c r="K7" s="1138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9"/>
      <c r="Y7" s="204"/>
    </row>
    <row r="8" spans="1:27">
      <c r="A8" s="205" t="s">
        <v>9</v>
      </c>
      <c r="B8" s="206">
        <v>90910</v>
      </c>
      <c r="C8" s="206">
        <v>90715</v>
      </c>
      <c r="D8" s="206">
        <v>92786</v>
      </c>
      <c r="E8" s="206">
        <v>93685</v>
      </c>
      <c r="F8" s="206">
        <v>97664</v>
      </c>
      <c r="G8" s="206">
        <v>102211</v>
      </c>
      <c r="H8" s="206">
        <v>105831</v>
      </c>
      <c r="I8" s="206">
        <v>114632</v>
      </c>
      <c r="J8" s="206">
        <v>119570</v>
      </c>
      <c r="K8" s="206">
        <v>118348</v>
      </c>
      <c r="L8" s="207">
        <v>117153</v>
      </c>
      <c r="M8" s="207">
        <v>108673</v>
      </c>
      <c r="N8" s="207">
        <v>108576</v>
      </c>
      <c r="O8" s="207">
        <v>106751</v>
      </c>
      <c r="P8" s="207">
        <v>109860</v>
      </c>
      <c r="Q8" s="207">
        <v>110764</v>
      </c>
      <c r="R8" s="207">
        <v>112663</v>
      </c>
      <c r="S8" s="207">
        <v>114405</v>
      </c>
      <c r="T8" s="207">
        <v>114036</v>
      </c>
      <c r="U8" s="207">
        <v>112231</v>
      </c>
      <c r="V8" s="207">
        <v>110200</v>
      </c>
      <c r="W8" s="207">
        <v>111793</v>
      </c>
      <c r="X8" s="207">
        <v>101299</v>
      </c>
      <c r="Y8" s="208" t="s">
        <v>13</v>
      </c>
    </row>
    <row r="9" spans="1:27" ht="33.75">
      <c r="A9" s="209" t="s">
        <v>166</v>
      </c>
      <c r="B9" s="210"/>
      <c r="C9" s="211"/>
      <c r="D9" s="210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2" t="s">
        <v>167</v>
      </c>
    </row>
    <row r="10" spans="1:27" ht="13.5" customHeight="1">
      <c r="A10" s="213" t="s">
        <v>168</v>
      </c>
      <c r="B10" s="214">
        <v>17</v>
      </c>
      <c r="C10" s="214">
        <v>17</v>
      </c>
      <c r="D10" s="214">
        <v>20</v>
      </c>
      <c r="E10" s="214">
        <v>26</v>
      </c>
      <c r="F10" s="214">
        <v>14</v>
      </c>
      <c r="G10" s="214">
        <v>19</v>
      </c>
      <c r="H10" s="214">
        <v>19</v>
      </c>
      <c r="I10" s="214">
        <v>18</v>
      </c>
      <c r="J10" s="214">
        <v>14</v>
      </c>
      <c r="K10" s="214">
        <v>15</v>
      </c>
      <c r="L10" s="215">
        <v>15</v>
      </c>
      <c r="M10" s="215">
        <v>19</v>
      </c>
      <c r="N10" s="215">
        <v>12</v>
      </c>
      <c r="O10" s="215">
        <v>9</v>
      </c>
      <c r="P10" s="215">
        <v>6</v>
      </c>
      <c r="Q10" s="215">
        <v>13</v>
      </c>
      <c r="R10" s="215">
        <v>14</v>
      </c>
      <c r="S10" s="215">
        <v>9</v>
      </c>
      <c r="T10" s="215">
        <v>14</v>
      </c>
      <c r="U10" s="215">
        <v>22</v>
      </c>
      <c r="V10" s="215">
        <v>19</v>
      </c>
      <c r="W10" s="215">
        <v>17</v>
      </c>
      <c r="X10" s="215">
        <v>21</v>
      </c>
      <c r="Y10" s="216" t="s">
        <v>169</v>
      </c>
      <c r="Z10" s="217"/>
    </row>
    <row r="11" spans="1:27" ht="13.5" customHeight="1">
      <c r="A11" s="218" t="s">
        <v>170</v>
      </c>
      <c r="B11" s="214">
        <v>4451</v>
      </c>
      <c r="C11" s="214">
        <v>3810</v>
      </c>
      <c r="D11" s="214">
        <v>3775</v>
      </c>
      <c r="E11" s="214">
        <v>3687</v>
      </c>
      <c r="F11" s="214">
        <v>3645</v>
      </c>
      <c r="G11" s="214">
        <v>3483</v>
      </c>
      <c r="H11" s="214">
        <v>3471</v>
      </c>
      <c r="I11" s="214">
        <v>3516</v>
      </c>
      <c r="J11" s="214">
        <v>3596</v>
      </c>
      <c r="K11" s="214">
        <v>3599</v>
      </c>
      <c r="L11" s="215">
        <v>3341</v>
      </c>
      <c r="M11" s="215">
        <v>3054</v>
      </c>
      <c r="N11" s="215">
        <v>3051</v>
      </c>
      <c r="O11" s="215">
        <v>2816</v>
      </c>
      <c r="P11" s="215">
        <v>2728</v>
      </c>
      <c r="Q11" s="215">
        <v>2606</v>
      </c>
      <c r="R11" s="215">
        <v>2623</v>
      </c>
      <c r="S11" s="215">
        <v>2644</v>
      </c>
      <c r="T11" s="215">
        <v>2429</v>
      </c>
      <c r="U11" s="215">
        <v>2261</v>
      </c>
      <c r="V11" s="215">
        <v>2159</v>
      </c>
      <c r="W11" s="215">
        <v>1923</v>
      </c>
      <c r="X11" s="215">
        <v>1857</v>
      </c>
      <c r="Y11" s="118" t="s">
        <v>171</v>
      </c>
      <c r="Z11" s="219"/>
    </row>
    <row r="12" spans="1:27" ht="13.5" customHeight="1">
      <c r="A12" s="218" t="s">
        <v>172</v>
      </c>
      <c r="B12" s="214">
        <v>28898</v>
      </c>
      <c r="C12" s="214">
        <v>24985</v>
      </c>
      <c r="D12" s="214">
        <v>22607</v>
      </c>
      <c r="E12" s="214">
        <v>19919</v>
      </c>
      <c r="F12" s="214">
        <v>17940</v>
      </c>
      <c r="G12" s="214">
        <v>16716</v>
      </c>
      <c r="H12" s="214">
        <v>15884</v>
      </c>
      <c r="I12" s="214">
        <v>16241</v>
      </c>
      <c r="J12" s="214">
        <v>16294</v>
      </c>
      <c r="K12" s="214">
        <v>15949</v>
      </c>
      <c r="L12" s="215">
        <v>15452</v>
      </c>
      <c r="M12" s="215">
        <v>13947</v>
      </c>
      <c r="N12" s="215">
        <v>13819</v>
      </c>
      <c r="O12" s="215">
        <v>13372</v>
      </c>
      <c r="P12" s="215">
        <v>13339</v>
      </c>
      <c r="Q12" s="215">
        <v>13487</v>
      </c>
      <c r="R12" s="215">
        <v>13792</v>
      </c>
      <c r="S12" s="215">
        <v>13382</v>
      </c>
      <c r="T12" s="215">
        <v>12796</v>
      </c>
      <c r="U12" s="215">
        <v>11855</v>
      </c>
      <c r="V12" s="215">
        <v>11609</v>
      </c>
      <c r="W12" s="215">
        <v>10954</v>
      </c>
      <c r="X12" s="215">
        <v>10429</v>
      </c>
      <c r="Y12" s="118" t="s">
        <v>173</v>
      </c>
    </row>
    <row r="13" spans="1:27" ht="13.5" customHeight="1">
      <c r="A13" s="218" t="s">
        <v>174</v>
      </c>
      <c r="B13" s="214">
        <v>37467</v>
      </c>
      <c r="C13" s="214">
        <v>39512</v>
      </c>
      <c r="D13" s="214">
        <v>41257</v>
      </c>
      <c r="E13" s="214">
        <v>42048</v>
      </c>
      <c r="F13" s="214">
        <v>43047</v>
      </c>
      <c r="G13" s="214">
        <v>43354</v>
      </c>
      <c r="H13" s="214">
        <v>41935</v>
      </c>
      <c r="I13" s="214">
        <v>42169</v>
      </c>
      <c r="J13" s="214">
        <v>40900</v>
      </c>
      <c r="K13" s="214">
        <v>38261</v>
      </c>
      <c r="L13" s="215">
        <v>36188</v>
      </c>
      <c r="M13" s="215">
        <v>32894</v>
      </c>
      <c r="N13" s="215">
        <v>32448</v>
      </c>
      <c r="O13" s="215">
        <v>31764</v>
      </c>
      <c r="P13" s="215">
        <v>32643</v>
      </c>
      <c r="Q13" s="215">
        <v>32843</v>
      </c>
      <c r="R13" s="215">
        <v>33408</v>
      </c>
      <c r="S13" s="215">
        <v>34530</v>
      </c>
      <c r="T13" s="215">
        <v>34571</v>
      </c>
      <c r="U13" s="215">
        <v>34619</v>
      </c>
      <c r="V13" s="215">
        <v>33575</v>
      </c>
      <c r="W13" s="215">
        <v>33325</v>
      </c>
      <c r="X13" s="215">
        <v>29553</v>
      </c>
      <c r="Y13" s="118" t="s">
        <v>175</v>
      </c>
    </row>
    <row r="14" spans="1:27" ht="13.5" customHeight="1">
      <c r="A14" s="218" t="s">
        <v>176</v>
      </c>
      <c r="B14" s="214">
        <v>14506</v>
      </c>
      <c r="C14" s="214">
        <v>16356</v>
      </c>
      <c r="D14" s="214">
        <v>18421</v>
      </c>
      <c r="E14" s="214">
        <v>20964</v>
      </c>
      <c r="F14" s="214">
        <v>25058</v>
      </c>
      <c r="G14" s="214">
        <v>29699</v>
      </c>
      <c r="H14" s="214">
        <v>34198</v>
      </c>
      <c r="I14" s="214">
        <v>40187</v>
      </c>
      <c r="J14" s="214">
        <v>44005</v>
      </c>
      <c r="K14" s="214">
        <v>44140</v>
      </c>
      <c r="L14" s="215">
        <v>43856</v>
      </c>
      <c r="M14" s="215">
        <v>40247</v>
      </c>
      <c r="N14" s="215">
        <v>39482</v>
      </c>
      <c r="O14" s="215">
        <v>37841</v>
      </c>
      <c r="P14" s="215">
        <v>38620</v>
      </c>
      <c r="Q14" s="215">
        <v>38285</v>
      </c>
      <c r="R14" s="215">
        <v>38862</v>
      </c>
      <c r="S14" s="215">
        <v>39442</v>
      </c>
      <c r="T14" s="215">
        <v>39505</v>
      </c>
      <c r="U14" s="215">
        <v>39047</v>
      </c>
      <c r="V14" s="215">
        <v>38547</v>
      </c>
      <c r="W14" s="215">
        <v>40478</v>
      </c>
      <c r="X14" s="215">
        <v>36333</v>
      </c>
      <c r="Y14" s="118" t="s">
        <v>177</v>
      </c>
    </row>
    <row r="15" spans="1:27" ht="13.5" customHeight="1">
      <c r="A15" s="218" t="s">
        <v>178</v>
      </c>
      <c r="B15" s="214">
        <v>4822</v>
      </c>
      <c r="C15" s="214">
        <v>5183</v>
      </c>
      <c r="D15" s="214">
        <v>5788</v>
      </c>
      <c r="E15" s="214">
        <v>6008</v>
      </c>
      <c r="F15" s="214">
        <v>6810</v>
      </c>
      <c r="G15" s="214">
        <v>7664</v>
      </c>
      <c r="H15" s="214">
        <v>8861</v>
      </c>
      <c r="I15" s="214">
        <v>10831</v>
      </c>
      <c r="J15" s="214">
        <v>12872</v>
      </c>
      <c r="K15" s="214">
        <v>14397</v>
      </c>
      <c r="L15" s="215">
        <v>16201</v>
      </c>
      <c r="M15" s="215">
        <v>16292</v>
      </c>
      <c r="N15" s="215">
        <v>17322</v>
      </c>
      <c r="O15" s="215">
        <v>18180</v>
      </c>
      <c r="P15" s="215">
        <v>19449</v>
      </c>
      <c r="Q15" s="215">
        <v>19847</v>
      </c>
      <c r="R15" s="215">
        <v>20015</v>
      </c>
      <c r="S15" s="215">
        <v>20125</v>
      </c>
      <c r="T15" s="215">
        <v>20020</v>
      </c>
      <c r="U15" s="215">
        <v>19660</v>
      </c>
      <c r="V15" s="215">
        <v>19510</v>
      </c>
      <c r="W15" s="215">
        <v>20268</v>
      </c>
      <c r="X15" s="215">
        <v>18392</v>
      </c>
      <c r="Y15" s="118" t="s">
        <v>179</v>
      </c>
    </row>
    <row r="16" spans="1:27" ht="13.5" customHeight="1">
      <c r="A16" s="218" t="s">
        <v>180</v>
      </c>
      <c r="B16" s="214">
        <v>723</v>
      </c>
      <c r="C16" s="214">
        <v>822</v>
      </c>
      <c r="D16" s="214">
        <v>888</v>
      </c>
      <c r="E16" s="214">
        <v>991</v>
      </c>
      <c r="F16" s="214">
        <v>1111</v>
      </c>
      <c r="G16" s="214">
        <v>1228</v>
      </c>
      <c r="H16" s="214">
        <v>1406</v>
      </c>
      <c r="I16" s="214">
        <v>1605</v>
      </c>
      <c r="J16" s="214">
        <v>1828</v>
      </c>
      <c r="K16" s="214">
        <v>1909</v>
      </c>
      <c r="L16" s="215">
        <v>2012</v>
      </c>
      <c r="M16" s="215">
        <v>2121</v>
      </c>
      <c r="N16" s="215">
        <v>2333</v>
      </c>
      <c r="O16" s="215">
        <v>2656</v>
      </c>
      <c r="P16" s="215">
        <v>2935</v>
      </c>
      <c r="Q16" s="215">
        <v>3531</v>
      </c>
      <c r="R16" s="215">
        <v>3780</v>
      </c>
      <c r="S16" s="215">
        <v>4086</v>
      </c>
      <c r="T16" s="215">
        <v>4444</v>
      </c>
      <c r="U16" s="215">
        <v>4458</v>
      </c>
      <c r="V16" s="215">
        <v>4476</v>
      </c>
      <c r="W16" s="215">
        <v>4469</v>
      </c>
      <c r="X16" s="215">
        <v>4365</v>
      </c>
      <c r="Y16" s="118" t="s">
        <v>181</v>
      </c>
    </row>
    <row r="17" spans="1:26" ht="13.5" customHeight="1">
      <c r="A17" s="218" t="s">
        <v>182</v>
      </c>
      <c r="B17" s="214">
        <v>26</v>
      </c>
      <c r="C17" s="214">
        <v>29</v>
      </c>
      <c r="D17" s="214">
        <v>29</v>
      </c>
      <c r="E17" s="214">
        <v>41</v>
      </c>
      <c r="F17" s="214">
        <v>39</v>
      </c>
      <c r="G17" s="214">
        <v>44</v>
      </c>
      <c r="H17" s="214">
        <v>55</v>
      </c>
      <c r="I17" s="214">
        <v>59</v>
      </c>
      <c r="J17" s="214">
        <v>57</v>
      </c>
      <c r="K17" s="214">
        <v>74</v>
      </c>
      <c r="L17" s="215">
        <v>84</v>
      </c>
      <c r="M17" s="215">
        <v>91</v>
      </c>
      <c r="N17" s="215">
        <v>99</v>
      </c>
      <c r="O17" s="215">
        <v>111</v>
      </c>
      <c r="P17" s="215">
        <v>136</v>
      </c>
      <c r="Q17" s="215">
        <v>139</v>
      </c>
      <c r="R17" s="215">
        <v>160</v>
      </c>
      <c r="S17" s="215">
        <v>180</v>
      </c>
      <c r="T17" s="215">
        <v>247</v>
      </c>
      <c r="U17" s="215">
        <v>298</v>
      </c>
      <c r="V17" s="215">
        <v>301</v>
      </c>
      <c r="W17" s="215">
        <v>348</v>
      </c>
      <c r="X17" s="215">
        <v>338</v>
      </c>
      <c r="Y17" s="118" t="s">
        <v>183</v>
      </c>
    </row>
    <row r="18" spans="1:26">
      <c r="A18" s="218" t="s">
        <v>184</v>
      </c>
      <c r="B18" s="821" t="s">
        <v>185</v>
      </c>
      <c r="C18" s="661">
        <v>1</v>
      </c>
      <c r="D18" s="661">
        <v>1</v>
      </c>
      <c r="E18" s="661">
        <v>1</v>
      </c>
      <c r="F18" s="821" t="s">
        <v>185</v>
      </c>
      <c r="G18" s="661">
        <v>4</v>
      </c>
      <c r="H18" s="661">
        <v>2</v>
      </c>
      <c r="I18" s="661">
        <v>6</v>
      </c>
      <c r="J18" s="661">
        <v>4</v>
      </c>
      <c r="K18" s="661">
        <v>4</v>
      </c>
      <c r="L18" s="474">
        <v>4</v>
      </c>
      <c r="M18" s="474">
        <v>8</v>
      </c>
      <c r="N18" s="474">
        <v>10</v>
      </c>
      <c r="O18" s="474">
        <v>2</v>
      </c>
      <c r="P18" s="474">
        <v>4</v>
      </c>
      <c r="Q18" s="474">
        <v>13</v>
      </c>
      <c r="R18" s="474">
        <v>9</v>
      </c>
      <c r="S18" s="474">
        <v>7</v>
      </c>
      <c r="T18" s="474">
        <v>10</v>
      </c>
      <c r="U18" s="474">
        <v>11</v>
      </c>
      <c r="V18" s="469">
        <v>4</v>
      </c>
      <c r="W18" s="469">
        <v>11</v>
      </c>
      <c r="X18" s="469">
        <v>11</v>
      </c>
      <c r="Y18" s="118" t="s">
        <v>186</v>
      </c>
    </row>
    <row r="19" spans="1:26" ht="18.75" customHeight="1">
      <c r="A19" s="24"/>
      <c r="B19" s="1111" t="s">
        <v>846</v>
      </c>
      <c r="C19" s="1112"/>
      <c r="D19" s="1112"/>
      <c r="E19" s="1112"/>
      <c r="F19" s="1112"/>
      <c r="G19" s="1112"/>
      <c r="H19" s="1112"/>
      <c r="I19" s="1112"/>
      <c r="J19" s="1112"/>
      <c r="K19" s="1112"/>
      <c r="L19" s="1112"/>
      <c r="M19" s="1112"/>
      <c r="N19" s="1112"/>
      <c r="O19" s="1112"/>
      <c r="P19" s="1112"/>
      <c r="Q19" s="1112"/>
      <c r="R19" s="1112"/>
      <c r="S19" s="1112"/>
      <c r="T19" s="1112"/>
      <c r="U19" s="1112"/>
      <c r="V19" s="1112"/>
      <c r="W19" s="1112"/>
      <c r="X19" s="1113"/>
      <c r="Y19" s="221"/>
    </row>
    <row r="20" spans="1:26">
      <c r="A20" s="205" t="s">
        <v>9</v>
      </c>
      <c r="B20" s="222">
        <v>71118</v>
      </c>
      <c r="C20" s="222">
        <v>69439</v>
      </c>
      <c r="D20" s="222">
        <v>69327</v>
      </c>
      <c r="E20" s="222">
        <v>66972</v>
      </c>
      <c r="F20" s="222">
        <v>67825</v>
      </c>
      <c r="G20" s="222">
        <v>69802</v>
      </c>
      <c r="H20" s="222">
        <v>70572</v>
      </c>
      <c r="I20" s="222">
        <v>75095</v>
      </c>
      <c r="J20" s="222">
        <v>76113</v>
      </c>
      <c r="K20" s="222">
        <v>72394</v>
      </c>
      <c r="L20" s="223">
        <v>69989</v>
      </c>
      <c r="M20" s="223">
        <v>63252</v>
      </c>
      <c r="N20" s="223">
        <v>61488</v>
      </c>
      <c r="O20" s="223">
        <v>58751</v>
      </c>
      <c r="P20" s="223">
        <v>58593</v>
      </c>
      <c r="Q20" s="223">
        <v>57788</v>
      </c>
      <c r="R20" s="223">
        <v>57930</v>
      </c>
      <c r="S20" s="223">
        <v>58314</v>
      </c>
      <c r="T20" s="223">
        <v>58698</v>
      </c>
      <c r="U20" s="223">
        <v>58138</v>
      </c>
      <c r="V20" s="223">
        <v>56792</v>
      </c>
      <c r="W20" s="223">
        <v>57590</v>
      </c>
      <c r="X20" s="223">
        <v>52427</v>
      </c>
      <c r="Y20" s="208" t="s">
        <v>13</v>
      </c>
    </row>
    <row r="21" spans="1:26" ht="33.75">
      <c r="A21" s="209" t="s">
        <v>166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12" t="s">
        <v>167</v>
      </c>
    </row>
    <row r="22" spans="1:26" ht="13.5" customHeight="1">
      <c r="A22" s="213" t="s">
        <v>168</v>
      </c>
      <c r="B22" s="867" t="s">
        <v>185</v>
      </c>
      <c r="C22" s="867" t="s">
        <v>185</v>
      </c>
      <c r="D22" s="867" t="s">
        <v>185</v>
      </c>
      <c r="E22" s="867" t="s">
        <v>185</v>
      </c>
      <c r="F22" s="867" t="s">
        <v>185</v>
      </c>
      <c r="G22" s="867" t="s">
        <v>185</v>
      </c>
      <c r="H22" s="867" t="s">
        <v>185</v>
      </c>
      <c r="I22" s="867" t="s">
        <v>185</v>
      </c>
      <c r="J22" s="867" t="s">
        <v>185</v>
      </c>
      <c r="K22" s="867" t="s">
        <v>185</v>
      </c>
      <c r="L22" s="816" t="s">
        <v>185</v>
      </c>
      <c r="M22" s="816" t="s">
        <v>185</v>
      </c>
      <c r="N22" s="816" t="s">
        <v>185</v>
      </c>
      <c r="O22" s="816" t="s">
        <v>185</v>
      </c>
      <c r="P22" s="816" t="s">
        <v>185</v>
      </c>
      <c r="Q22" s="816" t="s">
        <v>185</v>
      </c>
      <c r="R22" s="816" t="s">
        <v>185</v>
      </c>
      <c r="S22" s="816" t="s">
        <v>185</v>
      </c>
      <c r="T22" s="816" t="s">
        <v>185</v>
      </c>
      <c r="U22" s="816" t="s">
        <v>185</v>
      </c>
      <c r="V22" s="816" t="s">
        <v>185</v>
      </c>
      <c r="W22" s="816" t="s">
        <v>185</v>
      </c>
      <c r="X22" s="816" t="s">
        <v>185</v>
      </c>
      <c r="Y22" s="216" t="s">
        <v>169</v>
      </c>
      <c r="Z22" s="217"/>
    </row>
    <row r="23" spans="1:26" ht="13.5" customHeight="1">
      <c r="A23" s="218" t="s">
        <v>170</v>
      </c>
      <c r="B23" s="214">
        <v>1529</v>
      </c>
      <c r="C23" s="214">
        <v>1085</v>
      </c>
      <c r="D23" s="214">
        <v>879</v>
      </c>
      <c r="E23" s="214">
        <v>674</v>
      </c>
      <c r="F23" s="214">
        <v>543</v>
      </c>
      <c r="G23" s="214">
        <v>466</v>
      </c>
      <c r="H23" s="214">
        <v>429</v>
      </c>
      <c r="I23" s="214">
        <v>418</v>
      </c>
      <c r="J23" s="214">
        <v>388</v>
      </c>
      <c r="K23" s="214">
        <v>276</v>
      </c>
      <c r="L23" s="215">
        <v>245</v>
      </c>
      <c r="M23" s="215">
        <v>181</v>
      </c>
      <c r="N23" s="215">
        <v>170</v>
      </c>
      <c r="O23" s="215">
        <v>151</v>
      </c>
      <c r="P23" s="215">
        <v>139</v>
      </c>
      <c r="Q23" s="215">
        <v>140</v>
      </c>
      <c r="R23" s="215">
        <v>135</v>
      </c>
      <c r="S23" s="215">
        <v>130</v>
      </c>
      <c r="T23" s="215">
        <v>157</v>
      </c>
      <c r="U23" s="215">
        <v>126</v>
      </c>
      <c r="V23" s="215">
        <v>105</v>
      </c>
      <c r="W23" s="215">
        <v>64</v>
      </c>
      <c r="X23" s="215">
        <v>126</v>
      </c>
      <c r="Y23" s="118" t="s">
        <v>171</v>
      </c>
    </row>
    <row r="24" spans="1:26" ht="13.5" customHeight="1">
      <c r="A24" s="218" t="s">
        <v>172</v>
      </c>
      <c r="B24" s="214">
        <v>21576</v>
      </c>
      <c r="C24" s="214">
        <v>17653</v>
      </c>
      <c r="D24" s="214">
        <v>14892</v>
      </c>
      <c r="E24" s="214">
        <v>11852</v>
      </c>
      <c r="F24" s="214">
        <v>9542</v>
      </c>
      <c r="G24" s="214">
        <v>8251</v>
      </c>
      <c r="H24" s="214">
        <v>7160</v>
      </c>
      <c r="I24" s="214">
        <v>6944</v>
      </c>
      <c r="J24" s="214">
        <v>6438</v>
      </c>
      <c r="K24" s="214">
        <v>5642</v>
      </c>
      <c r="L24" s="215">
        <v>5153</v>
      </c>
      <c r="M24" s="215">
        <v>4212</v>
      </c>
      <c r="N24" s="215">
        <v>3953</v>
      </c>
      <c r="O24" s="215">
        <v>3498</v>
      </c>
      <c r="P24" s="215">
        <v>3312</v>
      </c>
      <c r="Q24" s="215">
        <v>3330</v>
      </c>
      <c r="R24" s="215">
        <v>3536</v>
      </c>
      <c r="S24" s="215">
        <v>3362</v>
      </c>
      <c r="T24" s="215">
        <v>3345</v>
      </c>
      <c r="U24" s="215">
        <v>3198</v>
      </c>
      <c r="V24" s="215">
        <v>3069</v>
      </c>
      <c r="W24" s="215">
        <v>2859</v>
      </c>
      <c r="X24" s="215">
        <v>3023</v>
      </c>
      <c r="Y24" s="118" t="s">
        <v>173</v>
      </c>
    </row>
    <row r="25" spans="1:26" ht="13.5" customHeight="1">
      <c r="A25" s="218" t="s">
        <v>174</v>
      </c>
      <c r="B25" s="214">
        <v>31979</v>
      </c>
      <c r="C25" s="214">
        <v>33062</v>
      </c>
      <c r="D25" s="214">
        <v>33894</v>
      </c>
      <c r="E25" s="214">
        <v>33214</v>
      </c>
      <c r="F25" s="214">
        <v>33012</v>
      </c>
      <c r="G25" s="214">
        <v>32416</v>
      </c>
      <c r="H25" s="214">
        <v>30490</v>
      </c>
      <c r="I25" s="214">
        <v>29543</v>
      </c>
      <c r="J25" s="214">
        <v>27591</v>
      </c>
      <c r="K25" s="214">
        <v>24812</v>
      </c>
      <c r="L25" s="215">
        <v>22778</v>
      </c>
      <c r="M25" s="215">
        <v>19918</v>
      </c>
      <c r="N25" s="215">
        <v>18936</v>
      </c>
      <c r="O25" s="215">
        <v>17991</v>
      </c>
      <c r="P25" s="215">
        <v>17639</v>
      </c>
      <c r="Q25" s="215">
        <v>17335</v>
      </c>
      <c r="R25" s="215">
        <v>17197</v>
      </c>
      <c r="S25" s="215">
        <v>17597</v>
      </c>
      <c r="T25" s="215">
        <v>17683</v>
      </c>
      <c r="U25" s="215">
        <v>17859</v>
      </c>
      <c r="V25" s="215">
        <v>17151</v>
      </c>
      <c r="W25" s="215">
        <v>16761</v>
      </c>
      <c r="X25" s="215">
        <v>15158</v>
      </c>
      <c r="Y25" s="118" t="s">
        <v>175</v>
      </c>
    </row>
    <row r="26" spans="1:26" ht="13.5" customHeight="1">
      <c r="A26" s="218" t="s">
        <v>176</v>
      </c>
      <c r="B26" s="214">
        <v>11886</v>
      </c>
      <c r="C26" s="214">
        <v>13194</v>
      </c>
      <c r="D26" s="214">
        <v>14737</v>
      </c>
      <c r="E26" s="214">
        <v>16339</v>
      </c>
      <c r="F26" s="214">
        <v>19258</v>
      </c>
      <c r="G26" s="214">
        <v>22618</v>
      </c>
      <c r="H26" s="214">
        <v>25555</v>
      </c>
      <c r="I26" s="214">
        <v>29745</v>
      </c>
      <c r="J26" s="214">
        <v>31823</v>
      </c>
      <c r="K26" s="214">
        <v>31129</v>
      </c>
      <c r="L26" s="215">
        <v>30319</v>
      </c>
      <c r="M26" s="215">
        <v>27274</v>
      </c>
      <c r="N26" s="215">
        <v>26338</v>
      </c>
      <c r="O26" s="215">
        <v>24535</v>
      </c>
      <c r="P26" s="215">
        <v>24296</v>
      </c>
      <c r="Q26" s="215">
        <v>23542</v>
      </c>
      <c r="R26" s="215">
        <v>23591</v>
      </c>
      <c r="S26" s="215">
        <v>23796</v>
      </c>
      <c r="T26" s="215">
        <v>23965</v>
      </c>
      <c r="U26" s="215">
        <v>23524</v>
      </c>
      <c r="V26" s="215">
        <v>23235</v>
      </c>
      <c r="W26" s="215">
        <v>24143</v>
      </c>
      <c r="X26" s="215">
        <v>21536</v>
      </c>
      <c r="Y26" s="118" t="s">
        <v>177</v>
      </c>
    </row>
    <row r="27" spans="1:26" ht="13.5" customHeight="1">
      <c r="A27" s="218" t="s">
        <v>178</v>
      </c>
      <c r="B27" s="214">
        <v>3615</v>
      </c>
      <c r="C27" s="214">
        <v>3825</v>
      </c>
      <c r="D27" s="214">
        <v>4280</v>
      </c>
      <c r="E27" s="214">
        <v>4224</v>
      </c>
      <c r="F27" s="214">
        <v>4716</v>
      </c>
      <c r="G27" s="214">
        <v>5241</v>
      </c>
      <c r="H27" s="214">
        <v>6002</v>
      </c>
      <c r="I27" s="214">
        <v>7447</v>
      </c>
      <c r="J27" s="214">
        <v>8710</v>
      </c>
      <c r="K27" s="214">
        <v>9369</v>
      </c>
      <c r="L27" s="215">
        <v>10266</v>
      </c>
      <c r="M27" s="215">
        <v>10368</v>
      </c>
      <c r="N27" s="215">
        <v>10760</v>
      </c>
      <c r="O27" s="215">
        <v>11060</v>
      </c>
      <c r="P27" s="215">
        <v>11540</v>
      </c>
      <c r="Q27" s="215">
        <v>11509</v>
      </c>
      <c r="R27" s="215">
        <v>11432</v>
      </c>
      <c r="S27" s="215">
        <v>11255</v>
      </c>
      <c r="T27" s="215">
        <v>11138</v>
      </c>
      <c r="U27" s="215">
        <v>11026</v>
      </c>
      <c r="V27" s="215">
        <v>10820</v>
      </c>
      <c r="W27" s="215">
        <v>11321</v>
      </c>
      <c r="X27" s="215">
        <v>10277</v>
      </c>
      <c r="Y27" s="118" t="s">
        <v>179</v>
      </c>
    </row>
    <row r="28" spans="1:26" ht="13.5" customHeight="1">
      <c r="A28" s="218" t="s">
        <v>180</v>
      </c>
      <c r="B28" s="214">
        <v>516</v>
      </c>
      <c r="C28" s="214">
        <v>595</v>
      </c>
      <c r="D28" s="214">
        <v>620</v>
      </c>
      <c r="E28" s="214">
        <v>646</v>
      </c>
      <c r="F28" s="214">
        <v>728</v>
      </c>
      <c r="G28" s="214">
        <v>779</v>
      </c>
      <c r="H28" s="214">
        <v>896</v>
      </c>
      <c r="I28" s="214">
        <v>955</v>
      </c>
      <c r="J28" s="214">
        <v>1119</v>
      </c>
      <c r="K28" s="214">
        <v>1121</v>
      </c>
      <c r="L28" s="215">
        <v>1169</v>
      </c>
      <c r="M28" s="215">
        <v>1230</v>
      </c>
      <c r="N28" s="215">
        <v>1270</v>
      </c>
      <c r="O28" s="215">
        <v>1466</v>
      </c>
      <c r="P28" s="215">
        <v>1598</v>
      </c>
      <c r="Q28" s="215">
        <v>1843</v>
      </c>
      <c r="R28" s="215">
        <v>1948</v>
      </c>
      <c r="S28" s="215">
        <v>2085</v>
      </c>
      <c r="T28" s="215">
        <v>2285</v>
      </c>
      <c r="U28" s="215">
        <v>2237</v>
      </c>
      <c r="V28" s="215">
        <v>2255</v>
      </c>
      <c r="W28" s="215">
        <v>2256</v>
      </c>
      <c r="X28" s="215">
        <v>2147</v>
      </c>
      <c r="Y28" s="118" t="s">
        <v>181</v>
      </c>
    </row>
    <row r="29" spans="1:26" ht="13.5" customHeight="1">
      <c r="A29" s="218" t="s">
        <v>182</v>
      </c>
      <c r="B29" s="214">
        <v>17</v>
      </c>
      <c r="C29" s="214">
        <v>24</v>
      </c>
      <c r="D29" s="214">
        <v>24</v>
      </c>
      <c r="E29" s="214">
        <v>23</v>
      </c>
      <c r="F29" s="214">
        <v>26</v>
      </c>
      <c r="G29" s="214">
        <v>28</v>
      </c>
      <c r="H29" s="214">
        <v>39</v>
      </c>
      <c r="I29" s="214">
        <v>40</v>
      </c>
      <c r="J29" s="214">
        <v>40</v>
      </c>
      <c r="K29" s="214">
        <v>43</v>
      </c>
      <c r="L29" s="215">
        <v>56</v>
      </c>
      <c r="M29" s="215">
        <v>62</v>
      </c>
      <c r="N29" s="215">
        <v>55</v>
      </c>
      <c r="O29" s="215">
        <v>50</v>
      </c>
      <c r="P29" s="215">
        <v>67</v>
      </c>
      <c r="Q29" s="215">
        <v>77</v>
      </c>
      <c r="R29" s="215">
        <v>87</v>
      </c>
      <c r="S29" s="215">
        <v>85</v>
      </c>
      <c r="T29" s="215">
        <v>120</v>
      </c>
      <c r="U29" s="215">
        <v>164</v>
      </c>
      <c r="V29" s="215">
        <v>156</v>
      </c>
      <c r="W29" s="215">
        <v>183</v>
      </c>
      <c r="X29" s="215">
        <v>156</v>
      </c>
      <c r="Y29" s="118" t="s">
        <v>183</v>
      </c>
    </row>
    <row r="30" spans="1:26">
      <c r="A30" s="218" t="s">
        <v>184</v>
      </c>
      <c r="B30" s="821" t="s">
        <v>185</v>
      </c>
      <c r="C30" s="468">
        <v>1</v>
      </c>
      <c r="D30" s="468">
        <v>1</v>
      </c>
      <c r="E30" s="821" t="s">
        <v>185</v>
      </c>
      <c r="F30" s="821" t="s">
        <v>185</v>
      </c>
      <c r="G30" s="468">
        <v>3</v>
      </c>
      <c r="H30" s="468">
        <v>1</v>
      </c>
      <c r="I30" s="468">
        <v>3</v>
      </c>
      <c r="J30" s="468">
        <v>4</v>
      </c>
      <c r="K30" s="468">
        <v>2</v>
      </c>
      <c r="L30" s="469">
        <v>3</v>
      </c>
      <c r="M30" s="469">
        <v>7</v>
      </c>
      <c r="N30" s="469">
        <v>6</v>
      </c>
      <c r="O30" s="821" t="s">
        <v>185</v>
      </c>
      <c r="P30" s="469">
        <v>2</v>
      </c>
      <c r="Q30" s="469">
        <v>12</v>
      </c>
      <c r="R30" s="469">
        <v>4</v>
      </c>
      <c r="S30" s="469">
        <v>4</v>
      </c>
      <c r="T30" s="469">
        <v>5</v>
      </c>
      <c r="U30" s="469">
        <v>4</v>
      </c>
      <c r="V30" s="469">
        <v>1</v>
      </c>
      <c r="W30" s="469">
        <v>3</v>
      </c>
      <c r="X30" s="469">
        <v>4</v>
      </c>
      <c r="Y30" s="118" t="s">
        <v>186</v>
      </c>
    </row>
    <row r="31" spans="1:26" ht="18.75" customHeight="1">
      <c r="A31" s="24"/>
      <c r="B31" s="1111" t="s">
        <v>848</v>
      </c>
      <c r="C31" s="1112"/>
      <c r="D31" s="1112"/>
      <c r="E31" s="1112"/>
      <c r="F31" s="1112"/>
      <c r="G31" s="1112"/>
      <c r="H31" s="1112"/>
      <c r="I31" s="1112"/>
      <c r="J31" s="1112"/>
      <c r="K31" s="1112"/>
      <c r="L31" s="1112"/>
      <c r="M31" s="1112"/>
      <c r="N31" s="1112"/>
      <c r="O31" s="1112"/>
      <c r="P31" s="1112"/>
      <c r="Q31" s="1112"/>
      <c r="R31" s="1112"/>
      <c r="S31" s="1112"/>
      <c r="T31" s="1112"/>
      <c r="U31" s="1112"/>
      <c r="V31" s="1112"/>
      <c r="W31" s="1112"/>
      <c r="X31" s="1113"/>
    </row>
    <row r="32" spans="1:26">
      <c r="A32" s="205" t="s">
        <v>9</v>
      </c>
      <c r="B32" s="222">
        <f>B8-B20</f>
        <v>19792</v>
      </c>
      <c r="C32" s="222">
        <f t="shared" ref="C32:U32" si="0">C8-C20</f>
        <v>21276</v>
      </c>
      <c r="D32" s="222">
        <f t="shared" si="0"/>
        <v>23459</v>
      </c>
      <c r="E32" s="222">
        <f t="shared" si="0"/>
        <v>26713</v>
      </c>
      <c r="F32" s="222">
        <f t="shared" si="0"/>
        <v>29839</v>
      </c>
      <c r="G32" s="222">
        <f t="shared" si="0"/>
        <v>32409</v>
      </c>
      <c r="H32" s="222">
        <f t="shared" si="0"/>
        <v>35259</v>
      </c>
      <c r="I32" s="222">
        <f t="shared" si="0"/>
        <v>39537</v>
      </c>
      <c r="J32" s="222">
        <f t="shared" si="0"/>
        <v>43457</v>
      </c>
      <c r="K32" s="222">
        <f t="shared" si="0"/>
        <v>45954</v>
      </c>
      <c r="L32" s="222">
        <f t="shared" si="0"/>
        <v>47164</v>
      </c>
      <c r="M32" s="222">
        <f t="shared" si="0"/>
        <v>45421</v>
      </c>
      <c r="N32" s="222">
        <f t="shared" si="0"/>
        <v>47088</v>
      </c>
      <c r="O32" s="222">
        <f t="shared" si="0"/>
        <v>48000</v>
      </c>
      <c r="P32" s="222">
        <f t="shared" si="0"/>
        <v>51267</v>
      </c>
      <c r="Q32" s="222">
        <f t="shared" si="0"/>
        <v>52976</v>
      </c>
      <c r="R32" s="222">
        <f t="shared" si="0"/>
        <v>54733</v>
      </c>
      <c r="S32" s="222">
        <f t="shared" si="0"/>
        <v>56091</v>
      </c>
      <c r="T32" s="222">
        <f t="shared" si="0"/>
        <v>55338</v>
      </c>
      <c r="U32" s="222">
        <f t="shared" si="0"/>
        <v>54093</v>
      </c>
      <c r="V32" s="222">
        <v>53405</v>
      </c>
      <c r="W32" s="222">
        <v>54203</v>
      </c>
      <c r="X32" s="222">
        <v>48872</v>
      </c>
      <c r="Y32" s="208" t="s">
        <v>13</v>
      </c>
    </row>
    <row r="33" spans="1:27" ht="33.75">
      <c r="A33" s="209" t="s">
        <v>166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12" t="s">
        <v>167</v>
      </c>
    </row>
    <row r="34" spans="1:27" ht="13.5" customHeight="1">
      <c r="A34" s="213" t="s">
        <v>168</v>
      </c>
      <c r="B34" s="214">
        <v>17</v>
      </c>
      <c r="C34" s="214">
        <v>17</v>
      </c>
      <c r="D34" s="214">
        <v>20</v>
      </c>
      <c r="E34" s="214">
        <v>26</v>
      </c>
      <c r="F34" s="214">
        <v>14</v>
      </c>
      <c r="G34" s="214">
        <v>19</v>
      </c>
      <c r="H34" s="214">
        <v>19</v>
      </c>
      <c r="I34" s="214">
        <v>18</v>
      </c>
      <c r="J34" s="214">
        <v>14</v>
      </c>
      <c r="K34" s="214">
        <v>15</v>
      </c>
      <c r="L34" s="214">
        <v>15</v>
      </c>
      <c r="M34" s="214">
        <v>19</v>
      </c>
      <c r="N34" s="214">
        <v>12</v>
      </c>
      <c r="O34" s="214">
        <v>9</v>
      </c>
      <c r="P34" s="214">
        <v>6</v>
      </c>
      <c r="Q34" s="214">
        <v>13</v>
      </c>
      <c r="R34" s="214">
        <v>14</v>
      </c>
      <c r="S34" s="214">
        <v>9</v>
      </c>
      <c r="T34" s="214">
        <v>14</v>
      </c>
      <c r="U34" s="214">
        <v>22</v>
      </c>
      <c r="V34" s="214">
        <v>19</v>
      </c>
      <c r="W34" s="214">
        <v>17</v>
      </c>
      <c r="X34" s="214">
        <v>21</v>
      </c>
      <c r="Y34" s="216" t="s">
        <v>169</v>
      </c>
      <c r="Z34" s="217"/>
    </row>
    <row r="35" spans="1:27" ht="13.5" customHeight="1">
      <c r="A35" s="218" t="s">
        <v>170</v>
      </c>
      <c r="B35" s="214">
        <v>2922</v>
      </c>
      <c r="C35" s="214">
        <v>2725</v>
      </c>
      <c r="D35" s="214">
        <v>2896</v>
      </c>
      <c r="E35" s="214">
        <v>3013</v>
      </c>
      <c r="F35" s="214">
        <v>3102</v>
      </c>
      <c r="G35" s="214">
        <v>3017</v>
      </c>
      <c r="H35" s="214">
        <v>3042</v>
      </c>
      <c r="I35" s="214">
        <v>3098</v>
      </c>
      <c r="J35" s="214">
        <v>3208</v>
      </c>
      <c r="K35" s="214">
        <v>3323</v>
      </c>
      <c r="L35" s="214">
        <v>3096</v>
      </c>
      <c r="M35" s="214">
        <v>2873</v>
      </c>
      <c r="N35" s="214">
        <v>2881</v>
      </c>
      <c r="O35" s="214">
        <v>2665</v>
      </c>
      <c r="P35" s="214">
        <v>2589</v>
      </c>
      <c r="Q35" s="214">
        <v>2466</v>
      </c>
      <c r="R35" s="214">
        <v>2488</v>
      </c>
      <c r="S35" s="214">
        <v>2514</v>
      </c>
      <c r="T35" s="214">
        <v>2272</v>
      </c>
      <c r="U35" s="214">
        <v>2135</v>
      </c>
      <c r="V35" s="214">
        <v>2054</v>
      </c>
      <c r="W35" s="214">
        <v>1859</v>
      </c>
      <c r="X35" s="214">
        <v>1731</v>
      </c>
      <c r="Y35" s="118" t="s">
        <v>171</v>
      </c>
      <c r="AA35" s="219"/>
    </row>
    <row r="36" spans="1:27" ht="13.5" customHeight="1">
      <c r="A36" s="218" t="s">
        <v>172</v>
      </c>
      <c r="B36" s="214">
        <v>7322</v>
      </c>
      <c r="C36" s="214">
        <v>7332</v>
      </c>
      <c r="D36" s="214">
        <v>7715</v>
      </c>
      <c r="E36" s="214">
        <v>8067</v>
      </c>
      <c r="F36" s="214">
        <v>8398</v>
      </c>
      <c r="G36" s="214">
        <v>8465</v>
      </c>
      <c r="H36" s="214">
        <v>8724</v>
      </c>
      <c r="I36" s="214">
        <v>9297</v>
      </c>
      <c r="J36" s="214">
        <v>9856</v>
      </c>
      <c r="K36" s="214">
        <v>10307</v>
      </c>
      <c r="L36" s="214">
        <v>10299</v>
      </c>
      <c r="M36" s="214">
        <v>9735</v>
      </c>
      <c r="N36" s="214">
        <v>9866</v>
      </c>
      <c r="O36" s="214">
        <v>9874</v>
      </c>
      <c r="P36" s="214">
        <v>10027</v>
      </c>
      <c r="Q36" s="214">
        <v>10157</v>
      </c>
      <c r="R36" s="214">
        <v>10256</v>
      </c>
      <c r="S36" s="214">
        <v>10020</v>
      </c>
      <c r="T36" s="214">
        <v>9451</v>
      </c>
      <c r="U36" s="214">
        <v>8657</v>
      </c>
      <c r="V36" s="214">
        <v>8540</v>
      </c>
      <c r="W36" s="214">
        <v>8095</v>
      </c>
      <c r="X36" s="214">
        <v>7406</v>
      </c>
      <c r="Y36" s="118" t="s">
        <v>173</v>
      </c>
      <c r="AA36" s="219"/>
    </row>
    <row r="37" spans="1:27" ht="13.5" customHeight="1">
      <c r="A37" s="218" t="s">
        <v>174</v>
      </c>
      <c r="B37" s="214">
        <v>5488</v>
      </c>
      <c r="C37" s="214">
        <v>6450</v>
      </c>
      <c r="D37" s="214">
        <v>7363</v>
      </c>
      <c r="E37" s="214">
        <v>8834</v>
      </c>
      <c r="F37" s="214">
        <v>10035</v>
      </c>
      <c r="G37" s="214">
        <v>10938</v>
      </c>
      <c r="H37" s="214">
        <v>11445</v>
      </c>
      <c r="I37" s="214">
        <v>12626</v>
      </c>
      <c r="J37" s="214">
        <v>13309</v>
      </c>
      <c r="K37" s="214">
        <v>13449</v>
      </c>
      <c r="L37" s="214">
        <v>13410</v>
      </c>
      <c r="M37" s="214">
        <v>12976</v>
      </c>
      <c r="N37" s="214">
        <v>13512</v>
      </c>
      <c r="O37" s="214">
        <v>13773</v>
      </c>
      <c r="P37" s="214">
        <v>15004</v>
      </c>
      <c r="Q37" s="214">
        <v>15508</v>
      </c>
      <c r="R37" s="214">
        <v>16211</v>
      </c>
      <c r="S37" s="214">
        <v>16933</v>
      </c>
      <c r="T37" s="214">
        <v>16888</v>
      </c>
      <c r="U37" s="214">
        <v>16760</v>
      </c>
      <c r="V37" s="214">
        <v>16424</v>
      </c>
      <c r="W37" s="214">
        <v>16564</v>
      </c>
      <c r="X37" s="214">
        <v>14395</v>
      </c>
      <c r="Y37" s="118" t="s">
        <v>175</v>
      </c>
      <c r="AA37" s="219"/>
    </row>
    <row r="38" spans="1:27" ht="13.5" customHeight="1">
      <c r="A38" s="218" t="s">
        <v>176</v>
      </c>
      <c r="B38" s="214">
        <v>2620</v>
      </c>
      <c r="C38" s="214">
        <v>3162</v>
      </c>
      <c r="D38" s="214">
        <v>3684</v>
      </c>
      <c r="E38" s="214">
        <v>4625</v>
      </c>
      <c r="F38" s="214">
        <v>5800</v>
      </c>
      <c r="G38" s="214">
        <v>7081</v>
      </c>
      <c r="H38" s="214">
        <v>8643</v>
      </c>
      <c r="I38" s="214">
        <v>10442</v>
      </c>
      <c r="J38" s="214">
        <v>12182</v>
      </c>
      <c r="K38" s="214">
        <v>13011</v>
      </c>
      <c r="L38" s="214">
        <v>13537</v>
      </c>
      <c r="M38" s="214">
        <v>12973</v>
      </c>
      <c r="N38" s="214">
        <v>13144</v>
      </c>
      <c r="O38" s="214">
        <v>13306</v>
      </c>
      <c r="P38" s="214">
        <v>14324</v>
      </c>
      <c r="Q38" s="214">
        <v>14743</v>
      </c>
      <c r="R38" s="214">
        <v>15271</v>
      </c>
      <c r="S38" s="214">
        <v>15646</v>
      </c>
      <c r="T38" s="214">
        <v>15540</v>
      </c>
      <c r="U38" s="214">
        <v>15523</v>
      </c>
      <c r="V38" s="214">
        <v>15312</v>
      </c>
      <c r="W38" s="214">
        <v>16335</v>
      </c>
      <c r="X38" s="214">
        <v>14797</v>
      </c>
      <c r="Y38" s="118" t="s">
        <v>177</v>
      </c>
      <c r="AA38" s="219"/>
    </row>
    <row r="39" spans="1:27" ht="13.5" customHeight="1">
      <c r="A39" s="218" t="s">
        <v>178</v>
      </c>
      <c r="B39" s="214">
        <v>1207</v>
      </c>
      <c r="C39" s="214">
        <v>1358</v>
      </c>
      <c r="D39" s="214">
        <v>1508</v>
      </c>
      <c r="E39" s="214">
        <v>1784</v>
      </c>
      <c r="F39" s="214">
        <v>2094</v>
      </c>
      <c r="G39" s="214">
        <v>2423</v>
      </c>
      <c r="H39" s="214">
        <v>2859</v>
      </c>
      <c r="I39" s="214">
        <v>3384</v>
      </c>
      <c r="J39" s="214">
        <v>4162</v>
      </c>
      <c r="K39" s="214">
        <v>5028</v>
      </c>
      <c r="L39" s="214">
        <v>5935</v>
      </c>
      <c r="M39" s="214">
        <v>5924</v>
      </c>
      <c r="N39" s="214">
        <v>6562</v>
      </c>
      <c r="O39" s="214">
        <v>7120</v>
      </c>
      <c r="P39" s="214">
        <v>7909</v>
      </c>
      <c r="Q39" s="214">
        <v>8338</v>
      </c>
      <c r="R39" s="214">
        <v>8583</v>
      </c>
      <c r="S39" s="214">
        <v>8870</v>
      </c>
      <c r="T39" s="214">
        <v>8882</v>
      </c>
      <c r="U39" s="214">
        <v>8634</v>
      </c>
      <c r="V39" s="214">
        <v>8690</v>
      </c>
      <c r="W39" s="214">
        <v>8947</v>
      </c>
      <c r="X39" s="214">
        <v>8115</v>
      </c>
      <c r="Y39" s="118" t="s">
        <v>179</v>
      </c>
      <c r="AA39" s="219"/>
    </row>
    <row r="40" spans="1:27" ht="13.5" customHeight="1">
      <c r="A40" s="218" t="s">
        <v>180</v>
      </c>
      <c r="B40" s="214">
        <v>207</v>
      </c>
      <c r="C40" s="214">
        <v>227</v>
      </c>
      <c r="D40" s="214">
        <v>268</v>
      </c>
      <c r="E40" s="214">
        <v>345</v>
      </c>
      <c r="F40" s="214">
        <v>383</v>
      </c>
      <c r="G40" s="214">
        <v>449</v>
      </c>
      <c r="H40" s="214">
        <v>510</v>
      </c>
      <c r="I40" s="214">
        <v>650</v>
      </c>
      <c r="J40" s="214">
        <v>709</v>
      </c>
      <c r="K40" s="214">
        <v>788</v>
      </c>
      <c r="L40" s="214">
        <v>843</v>
      </c>
      <c r="M40" s="214">
        <v>891</v>
      </c>
      <c r="N40" s="214">
        <v>1063</v>
      </c>
      <c r="O40" s="214">
        <v>1190</v>
      </c>
      <c r="P40" s="214">
        <v>1337</v>
      </c>
      <c r="Q40" s="214">
        <v>1688</v>
      </c>
      <c r="R40" s="214">
        <v>1832</v>
      </c>
      <c r="S40" s="214">
        <v>2001</v>
      </c>
      <c r="T40" s="214">
        <v>2159</v>
      </c>
      <c r="U40" s="214">
        <v>2221</v>
      </c>
      <c r="V40" s="214">
        <v>2221</v>
      </c>
      <c r="W40" s="214">
        <v>2213</v>
      </c>
      <c r="X40" s="214">
        <v>2218</v>
      </c>
      <c r="Y40" s="118" t="s">
        <v>181</v>
      </c>
      <c r="AA40" s="219"/>
    </row>
    <row r="41" spans="1:27" ht="13.5" customHeight="1">
      <c r="A41" s="218" t="s">
        <v>182</v>
      </c>
      <c r="B41" s="214">
        <v>9</v>
      </c>
      <c r="C41" s="214">
        <v>5</v>
      </c>
      <c r="D41" s="214">
        <v>5</v>
      </c>
      <c r="E41" s="214">
        <v>18</v>
      </c>
      <c r="F41" s="214">
        <v>13</v>
      </c>
      <c r="G41" s="214">
        <v>16</v>
      </c>
      <c r="H41" s="214">
        <v>16</v>
      </c>
      <c r="I41" s="214">
        <v>19</v>
      </c>
      <c r="J41" s="214">
        <v>17</v>
      </c>
      <c r="K41" s="214">
        <v>31</v>
      </c>
      <c r="L41" s="214">
        <v>28</v>
      </c>
      <c r="M41" s="214">
        <v>29</v>
      </c>
      <c r="N41" s="214">
        <v>44</v>
      </c>
      <c r="O41" s="214">
        <v>61</v>
      </c>
      <c r="P41" s="214">
        <v>69</v>
      </c>
      <c r="Q41" s="214">
        <v>62</v>
      </c>
      <c r="R41" s="214">
        <v>73</v>
      </c>
      <c r="S41" s="214">
        <v>95</v>
      </c>
      <c r="T41" s="214">
        <v>127</v>
      </c>
      <c r="U41" s="214">
        <v>134</v>
      </c>
      <c r="V41" s="214">
        <v>145</v>
      </c>
      <c r="W41" s="214">
        <v>165</v>
      </c>
      <c r="X41" s="214">
        <v>182</v>
      </c>
      <c r="Y41" s="118" t="s">
        <v>183</v>
      </c>
      <c r="AA41" s="219"/>
    </row>
    <row r="42" spans="1:27" ht="13.5" customHeight="1">
      <c r="A42" s="218" t="s">
        <v>184</v>
      </c>
      <c r="B42" s="822" t="s">
        <v>185</v>
      </c>
      <c r="C42" s="822" t="s">
        <v>185</v>
      </c>
      <c r="D42" s="822" t="s">
        <v>185</v>
      </c>
      <c r="E42" s="214">
        <v>1</v>
      </c>
      <c r="F42" s="822" t="s">
        <v>185</v>
      </c>
      <c r="G42" s="214">
        <f t="shared" ref="G42:U42" si="1">G18-G30</f>
        <v>1</v>
      </c>
      <c r="H42" s="214">
        <f t="shared" si="1"/>
        <v>1</v>
      </c>
      <c r="I42" s="214">
        <f t="shared" si="1"/>
        <v>3</v>
      </c>
      <c r="J42" s="822" t="s">
        <v>185</v>
      </c>
      <c r="K42" s="214">
        <f t="shared" si="1"/>
        <v>2</v>
      </c>
      <c r="L42" s="214">
        <f t="shared" si="1"/>
        <v>1</v>
      </c>
      <c r="M42" s="214">
        <f t="shared" si="1"/>
        <v>1</v>
      </c>
      <c r="N42" s="214">
        <f t="shared" si="1"/>
        <v>4</v>
      </c>
      <c r="O42" s="214">
        <v>2</v>
      </c>
      <c r="P42" s="214">
        <f t="shared" si="1"/>
        <v>2</v>
      </c>
      <c r="Q42" s="214">
        <f t="shared" si="1"/>
        <v>1</v>
      </c>
      <c r="R42" s="214">
        <f t="shared" si="1"/>
        <v>5</v>
      </c>
      <c r="S42" s="214">
        <f t="shared" si="1"/>
        <v>3</v>
      </c>
      <c r="T42" s="214">
        <f t="shared" si="1"/>
        <v>5</v>
      </c>
      <c r="U42" s="214">
        <f t="shared" si="1"/>
        <v>7</v>
      </c>
      <c r="V42" s="822" t="s">
        <v>185</v>
      </c>
      <c r="W42" s="214">
        <v>8</v>
      </c>
      <c r="X42" s="214">
        <v>7</v>
      </c>
      <c r="Y42" s="118" t="s">
        <v>186</v>
      </c>
    </row>
    <row r="43" spans="1:27" ht="7.15" customHeight="1">
      <c r="A43" s="22"/>
      <c r="B43" s="64"/>
      <c r="C43" s="64"/>
      <c r="D43" s="64"/>
      <c r="E43" s="64"/>
      <c r="F43" s="64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7">
      <c r="B44" s="245"/>
      <c r="C44" s="245"/>
      <c r="D44" s="245"/>
      <c r="E44" s="245"/>
      <c r="F44" s="245"/>
      <c r="Q44" s="1140"/>
      <c r="R44" s="1140"/>
      <c r="S44" s="1140"/>
      <c r="T44" s="1140"/>
      <c r="U44" s="1140"/>
      <c r="V44" s="887"/>
      <c r="W44" s="887"/>
    </row>
    <row r="45" spans="1:27">
      <c r="B45" s="245"/>
      <c r="C45" s="245"/>
      <c r="D45" s="245"/>
      <c r="E45" s="245"/>
      <c r="F45" s="245"/>
    </row>
  </sheetData>
  <mergeCells count="4">
    <mergeCell ref="B7:X7"/>
    <mergeCell ref="B19:X19"/>
    <mergeCell ref="B31:X31"/>
    <mergeCell ref="Q44:U44"/>
  </mergeCells>
  <hyperlinks>
    <hyperlink ref="AA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selection activeCell="B17" sqref="B17:X17"/>
    </sheetView>
  </sheetViews>
  <sheetFormatPr defaultColWidth="9.140625" defaultRowHeight="12.75"/>
  <cols>
    <col min="1" max="1" width="14.7109375" style="3" customWidth="1"/>
    <col min="2" max="24" width="9.140625" style="3"/>
    <col min="25" max="25" width="15.85546875" style="3" customWidth="1"/>
    <col min="26" max="16384" width="9.140625" style="3"/>
  </cols>
  <sheetData>
    <row r="1" spans="1:27" s="61" customFormat="1" ht="15" customHeight="1">
      <c r="A1" s="191" t="s">
        <v>0</v>
      </c>
      <c r="B1" s="191"/>
      <c r="C1" s="191"/>
      <c r="D1" s="191"/>
      <c r="E1" s="191"/>
      <c r="F1" s="191"/>
      <c r="Y1" s="193" t="s">
        <v>1</v>
      </c>
      <c r="AA1" s="720" t="s">
        <v>923</v>
      </c>
    </row>
    <row r="2" spans="1:27" s="61" customFormat="1" ht="9" customHeight="1">
      <c r="A2" s="191"/>
      <c r="B2" s="191"/>
      <c r="C2" s="191"/>
      <c r="D2" s="191"/>
      <c r="E2" s="191"/>
      <c r="F2" s="191"/>
      <c r="U2" s="193"/>
      <c r="V2" s="193"/>
      <c r="W2" s="193"/>
      <c r="X2" s="193"/>
      <c r="Y2" s="113"/>
    </row>
    <row r="3" spans="1:27" s="61" customFormat="1" ht="15" customHeight="1">
      <c r="A3" s="191" t="s">
        <v>1026</v>
      </c>
      <c r="B3" s="191"/>
      <c r="C3" s="191"/>
      <c r="D3" s="191"/>
      <c r="E3" s="122"/>
      <c r="F3" s="122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Y3" s="113"/>
    </row>
    <row r="4" spans="1:27" s="61" customFormat="1" ht="15" customHeight="1">
      <c r="A4" s="225" t="s">
        <v>849</v>
      </c>
      <c r="B4" s="226"/>
      <c r="C4" s="226"/>
      <c r="D4" s="226"/>
      <c r="E4" s="884"/>
      <c r="F4" s="88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Y4" s="113"/>
    </row>
    <row r="5" spans="1:27" s="61" customFormat="1" ht="15" customHeight="1" thickBot="1">
      <c r="A5" s="64" t="s">
        <v>4</v>
      </c>
      <c r="B5" s="227"/>
      <c r="C5" s="227"/>
      <c r="D5" s="227"/>
      <c r="E5" s="200"/>
      <c r="F5" s="200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Y5" s="187" t="s">
        <v>5</v>
      </c>
    </row>
    <row r="6" spans="1:27" s="61" customFormat="1" ht="18.600000000000001" customHeight="1" thickBot="1">
      <c r="A6" s="891" t="s">
        <v>164</v>
      </c>
      <c r="B6" s="201">
        <v>2000</v>
      </c>
      <c r="C6" s="201">
        <v>2001</v>
      </c>
      <c r="D6" s="201">
        <v>2002</v>
      </c>
      <c r="E6" s="202">
        <v>2003</v>
      </c>
      <c r="F6" s="201">
        <v>2004</v>
      </c>
      <c r="G6" s="201">
        <v>2005</v>
      </c>
      <c r="H6" s="201">
        <v>2006</v>
      </c>
      <c r="I6" s="201">
        <v>2007</v>
      </c>
      <c r="J6" s="201">
        <v>2008</v>
      </c>
      <c r="K6" s="201">
        <v>2009</v>
      </c>
      <c r="L6" s="201">
        <v>2010</v>
      </c>
      <c r="M6" s="201">
        <v>2011</v>
      </c>
      <c r="N6" s="201">
        <v>2012</v>
      </c>
      <c r="O6" s="201">
        <v>2013</v>
      </c>
      <c r="P6" s="201">
        <v>2014</v>
      </c>
      <c r="Q6" s="201">
        <v>2015</v>
      </c>
      <c r="R6" s="201">
        <v>2016</v>
      </c>
      <c r="S6" s="201">
        <v>2017</v>
      </c>
      <c r="T6" s="201">
        <v>2018</v>
      </c>
      <c r="U6" s="201">
        <v>2019</v>
      </c>
      <c r="V6" s="201">
        <v>2020</v>
      </c>
      <c r="W6" s="201">
        <v>2021</v>
      </c>
      <c r="X6" s="201">
        <v>2022</v>
      </c>
      <c r="Y6" s="228" t="s">
        <v>165</v>
      </c>
    </row>
    <row r="7" spans="1:27" s="61" customFormat="1" ht="24" customHeight="1">
      <c r="B7" s="1137" t="s">
        <v>892</v>
      </c>
      <c r="C7" s="1138"/>
      <c r="D7" s="1138"/>
      <c r="E7" s="1138"/>
      <c r="F7" s="1138"/>
      <c r="G7" s="1138"/>
      <c r="H7" s="1138"/>
      <c r="I7" s="1138"/>
      <c r="J7" s="1138"/>
      <c r="K7" s="1138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9"/>
      <c r="Y7" s="113"/>
    </row>
    <row r="8" spans="1:27" s="61" customFormat="1" ht="22.5" customHeight="1">
      <c r="A8" s="229" t="s">
        <v>187</v>
      </c>
      <c r="B8" s="878"/>
      <c r="C8" s="889"/>
      <c r="D8" s="889"/>
      <c r="E8" s="889"/>
      <c r="F8" s="889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1" t="s">
        <v>188</v>
      </c>
    </row>
    <row r="9" spans="1:27" s="61" customFormat="1" ht="15.75" customHeight="1">
      <c r="A9" s="218" t="s">
        <v>170</v>
      </c>
      <c r="B9" s="418">
        <v>13.245896973721658</v>
      </c>
      <c r="C9" s="418">
        <v>11.513375612221568</v>
      </c>
      <c r="D9" s="418">
        <v>11.608522092898767</v>
      </c>
      <c r="E9" s="747">
        <v>11.454926883445426</v>
      </c>
      <c r="F9" s="747">
        <v>11.346404904474992</v>
      </c>
      <c r="G9" s="418">
        <v>10.941971929561447</v>
      </c>
      <c r="H9" s="418">
        <v>10.954862201017013</v>
      </c>
      <c r="I9" s="418">
        <v>11.170147196874634</v>
      </c>
      <c r="J9" s="418">
        <v>11.529015754192441</v>
      </c>
      <c r="K9" s="418">
        <v>11.833467035575712</v>
      </c>
      <c r="L9" s="418">
        <v>11.496930497697873</v>
      </c>
      <c r="M9" s="418">
        <v>11.266397319235367</v>
      </c>
      <c r="N9" s="418">
        <v>11.95984490857337</v>
      </c>
      <c r="O9" s="418">
        <v>11.710232878188707</v>
      </c>
      <c r="P9" s="418">
        <v>11.892075284579015</v>
      </c>
      <c r="Q9" s="665">
        <v>11.668003207698476</v>
      </c>
      <c r="R9" s="665">
        <v>11.817216299423256</v>
      </c>
      <c r="S9" s="665">
        <v>11.850204129034564</v>
      </c>
      <c r="T9" s="665">
        <v>10.816913880894399</v>
      </c>
      <c r="U9" s="665">
        <v>9.9473223272289975</v>
      </c>
      <c r="V9" s="665">
        <v>9.255521228630073</v>
      </c>
      <c r="W9" s="665">
        <v>8.0642144249674725</v>
      </c>
      <c r="X9" s="665">
        <v>7.1793656315586256</v>
      </c>
      <c r="Y9" s="118" t="s">
        <v>171</v>
      </c>
    </row>
    <row r="10" spans="1:27" s="61" customFormat="1" ht="15.75" customHeight="1">
      <c r="A10" s="218" t="s">
        <v>172</v>
      </c>
      <c r="B10" s="418">
        <v>67.750436071046764</v>
      </c>
      <c r="C10" s="418">
        <v>61.426541379632503</v>
      </c>
      <c r="D10" s="418">
        <v>58.329656606626365</v>
      </c>
      <c r="E10" s="747">
        <v>53.840664716916869</v>
      </c>
      <c r="F10" s="747">
        <v>50.734863674799136</v>
      </c>
      <c r="G10" s="418">
        <v>48.677076113987525</v>
      </c>
      <c r="H10" s="418">
        <v>46.780663364178807</v>
      </c>
      <c r="I10" s="418">
        <v>48.025998681140607</v>
      </c>
      <c r="J10" s="418">
        <v>47.872277914233003</v>
      </c>
      <c r="K10" s="418">
        <v>46.816017659111061</v>
      </c>
      <c r="L10" s="418">
        <v>45.711513372954713</v>
      </c>
      <c r="M10" s="418">
        <v>42.356692734036905</v>
      </c>
      <c r="N10" s="418">
        <v>42.451815852691986</v>
      </c>
      <c r="O10" s="418">
        <v>41.898924953548338</v>
      </c>
      <c r="P10" s="418">
        <v>43.000596379813352</v>
      </c>
      <c r="Q10" s="418">
        <v>45.472016183412002</v>
      </c>
      <c r="R10" s="418">
        <v>49.358504070859802</v>
      </c>
      <c r="S10" s="418">
        <v>50.807945812957506</v>
      </c>
      <c r="T10" s="418">
        <v>51.293768664942981</v>
      </c>
      <c r="U10" s="418">
        <v>49.676297429235888</v>
      </c>
      <c r="V10" s="418">
        <v>49.702870256199482</v>
      </c>
      <c r="W10" s="418">
        <v>47.581401813948638</v>
      </c>
      <c r="X10" s="418">
        <v>42.706273059708522</v>
      </c>
      <c r="Y10" s="118" t="s">
        <v>173</v>
      </c>
    </row>
    <row r="11" spans="1:27" s="61" customFormat="1" ht="15.75" customHeight="1">
      <c r="A11" s="218" t="s">
        <v>174</v>
      </c>
      <c r="B11" s="418">
        <v>90.451278659079776</v>
      </c>
      <c r="C11" s="418">
        <v>92.444327981769433</v>
      </c>
      <c r="D11" s="418">
        <v>93.806629696072619</v>
      </c>
      <c r="E11" s="747">
        <v>94.471205694154861</v>
      </c>
      <c r="F11" s="747">
        <v>97.514067469486506</v>
      </c>
      <c r="G11" s="418">
        <v>100.88519463112236</v>
      </c>
      <c r="H11" s="418">
        <v>101.42652593287734</v>
      </c>
      <c r="I11" s="418">
        <v>105.84774330874288</v>
      </c>
      <c r="J11" s="418">
        <v>105.98380961265379</v>
      </c>
      <c r="K11" s="418">
        <v>102.77755392591399</v>
      </c>
      <c r="L11" s="418">
        <v>99.737619614587459</v>
      </c>
      <c r="M11" s="418">
        <v>93.571942640461742</v>
      </c>
      <c r="N11" s="418">
        <v>93.412366889968141</v>
      </c>
      <c r="O11" s="418">
        <v>92.371580122836406</v>
      </c>
      <c r="P11" s="418">
        <v>95.616234519443694</v>
      </c>
      <c r="Q11" s="418">
        <v>97.027977192826967</v>
      </c>
      <c r="R11" s="418">
        <v>99.363807518313962</v>
      </c>
      <c r="S11" s="418">
        <v>103.72484229498347</v>
      </c>
      <c r="T11" s="418">
        <v>105.3711199434298</v>
      </c>
      <c r="U11" s="418">
        <v>107.94554548062412</v>
      </c>
      <c r="V11" s="418">
        <v>108.82600803837676</v>
      </c>
      <c r="W11" s="418">
        <v>117.55637943989191</v>
      </c>
      <c r="X11" s="418">
        <v>104.98028489218855</v>
      </c>
      <c r="Y11" s="118" t="s">
        <v>175</v>
      </c>
    </row>
    <row r="12" spans="1:27" s="61" customFormat="1" ht="15.75" customHeight="1">
      <c r="A12" s="218" t="s">
        <v>176</v>
      </c>
      <c r="B12" s="418">
        <v>43.058053868575868</v>
      </c>
      <c r="C12" s="418">
        <v>48.267008985879329</v>
      </c>
      <c r="D12" s="418">
        <v>52.879660807734595</v>
      </c>
      <c r="E12" s="747">
        <v>57.416896956882546</v>
      </c>
      <c r="F12" s="747">
        <v>64.518620746477708</v>
      </c>
      <c r="G12" s="418">
        <v>72.050325329089418</v>
      </c>
      <c r="H12" s="418">
        <v>79.137856025473695</v>
      </c>
      <c r="I12" s="418">
        <v>89.763434807761456</v>
      </c>
      <c r="J12" s="418">
        <v>96.301564722617357</v>
      </c>
      <c r="K12" s="418">
        <v>97.051729407289656</v>
      </c>
      <c r="L12" s="418">
        <v>99.015623588909961</v>
      </c>
      <c r="M12" s="418">
        <v>95.744351851631578</v>
      </c>
      <c r="N12" s="418">
        <v>98.050756328398762</v>
      </c>
      <c r="O12" s="418">
        <v>98.162612550681857</v>
      </c>
      <c r="P12" s="418">
        <v>104.38458502938012</v>
      </c>
      <c r="Q12" s="418">
        <v>106.31946102962004</v>
      </c>
      <c r="R12" s="418">
        <v>109.2414770171809</v>
      </c>
      <c r="S12" s="418">
        <v>111.93951485876299</v>
      </c>
      <c r="T12" s="418">
        <v>112.55498826157317</v>
      </c>
      <c r="U12" s="418">
        <v>111.40561607331367</v>
      </c>
      <c r="V12" s="418">
        <v>110.36700242225035</v>
      </c>
      <c r="W12" s="418">
        <v>122.53695513315351</v>
      </c>
      <c r="X12" s="418">
        <v>106.16637494996012</v>
      </c>
      <c r="Y12" s="118" t="s">
        <v>177</v>
      </c>
    </row>
    <row r="13" spans="1:27" s="61" customFormat="1" ht="15.75" customHeight="1">
      <c r="A13" s="218" t="s">
        <v>178</v>
      </c>
      <c r="B13" s="418">
        <v>14.429435809658326</v>
      </c>
      <c r="C13" s="418">
        <v>15.262612342014441</v>
      </c>
      <c r="D13" s="418">
        <v>16.904798065352757</v>
      </c>
      <c r="E13" s="747">
        <v>17.619026671945335</v>
      </c>
      <c r="F13" s="747">
        <v>20.222236739735955</v>
      </c>
      <c r="G13" s="418">
        <v>22.790735019046799</v>
      </c>
      <c r="H13" s="418">
        <v>25.926641152581254</v>
      </c>
      <c r="I13" s="418">
        <v>30.640274520564997</v>
      </c>
      <c r="J13" s="418">
        <v>34.474169815818165</v>
      </c>
      <c r="K13" s="418">
        <v>36.191371586869849</v>
      </c>
      <c r="L13" s="418">
        <v>38.449307005885707</v>
      </c>
      <c r="M13" s="418">
        <v>37.204416483027146</v>
      </c>
      <c r="N13" s="418">
        <v>38.438579712010224</v>
      </c>
      <c r="O13" s="418">
        <v>39.953058452774954</v>
      </c>
      <c r="P13" s="418">
        <v>43.165036520164328</v>
      </c>
      <c r="Q13" s="418">
        <v>45.3390779127622</v>
      </c>
      <c r="R13" s="418">
        <v>47.57784438966528</v>
      </c>
      <c r="S13" s="418">
        <v>49.849399082523355</v>
      </c>
      <c r="T13" s="418">
        <v>51.566307265131179</v>
      </c>
      <c r="U13" s="418">
        <v>52.522888598579264</v>
      </c>
      <c r="V13" s="418">
        <v>53.295817739776545</v>
      </c>
      <c r="W13" s="418">
        <v>58.6848886701219</v>
      </c>
      <c r="X13" s="418">
        <v>51.516619936080403</v>
      </c>
      <c r="Y13" s="118" t="s">
        <v>179</v>
      </c>
    </row>
    <row r="14" spans="1:27" s="61" customFormat="1" ht="15.75" customHeight="1">
      <c r="A14" s="218" t="s">
        <v>180</v>
      </c>
      <c r="B14" s="418">
        <v>2.093673803883866</v>
      </c>
      <c r="C14" s="418">
        <v>2.4905468295520654</v>
      </c>
      <c r="D14" s="418">
        <v>2.7897157505843326</v>
      </c>
      <c r="E14" s="747">
        <v>3.1401302948110219</v>
      </c>
      <c r="F14" s="747">
        <v>3.4349386750597484</v>
      </c>
      <c r="G14" s="418">
        <v>3.6750182553838422</v>
      </c>
      <c r="H14" s="418">
        <v>4.1197481269210598</v>
      </c>
      <c r="I14" s="418">
        <v>4.6416528332880249</v>
      </c>
      <c r="J14" s="418">
        <v>5.274334649031692</v>
      </c>
      <c r="K14" s="418">
        <v>5.5664577908539812</v>
      </c>
      <c r="L14" s="418">
        <v>5.8809946246773777</v>
      </c>
      <c r="M14" s="418">
        <v>6.1353774949378082</v>
      </c>
      <c r="N14" s="418">
        <v>6.554051966075126</v>
      </c>
      <c r="O14" s="418">
        <v>7.1273886546785565</v>
      </c>
      <c r="P14" s="418">
        <v>7.4233135041074823</v>
      </c>
      <c r="Q14" s="418">
        <v>8.4497537582379714</v>
      </c>
      <c r="R14" s="418">
        <v>8.6604088721077552</v>
      </c>
      <c r="S14" s="418">
        <v>9.0934178432175479</v>
      </c>
      <c r="T14" s="418">
        <v>9.7645650000549313</v>
      </c>
      <c r="U14" s="418">
        <v>9.8593854360643842</v>
      </c>
      <c r="V14" s="418">
        <v>10.152975121127987</v>
      </c>
      <c r="W14" s="418">
        <v>10.901356022334486</v>
      </c>
      <c r="X14" s="418">
        <v>10.746440626223285</v>
      </c>
      <c r="Y14" s="118" t="s">
        <v>181</v>
      </c>
    </row>
    <row r="15" spans="1:27" s="61" customFormat="1" ht="15.75" customHeight="1">
      <c r="A15" s="218" t="s">
        <v>182</v>
      </c>
      <c r="B15" s="418">
        <v>6.4882238736692896E-2</v>
      </c>
      <c r="C15" s="418">
        <v>7.6292005106478211E-2</v>
      </c>
      <c r="D15" s="418">
        <v>7.7988925572568701E-2</v>
      </c>
      <c r="E15" s="747">
        <v>0.1122937604774089</v>
      </c>
      <c r="F15" s="747">
        <v>0.10846198129447984</v>
      </c>
      <c r="G15" s="418">
        <v>0.13968797199256164</v>
      </c>
      <c r="H15" s="418">
        <v>0.1729106628242075</v>
      </c>
      <c r="I15" s="418">
        <v>0.20325330364792776</v>
      </c>
      <c r="J15" s="418">
        <v>0.1909962489589139</v>
      </c>
      <c r="K15" s="418">
        <v>0.23789699060306888</v>
      </c>
      <c r="L15" s="418">
        <v>0.26028264328855288</v>
      </c>
      <c r="M15" s="419">
        <v>0.28818611583335274</v>
      </c>
      <c r="N15" s="419">
        <v>0.31460881712857397</v>
      </c>
      <c r="O15" s="419">
        <v>0.32808113185087118</v>
      </c>
      <c r="P15" s="419">
        <v>0.41191978156482445</v>
      </c>
      <c r="Q15" s="666">
        <v>0.44853635505193579</v>
      </c>
      <c r="R15" s="666">
        <v>0.49148766627696638</v>
      </c>
      <c r="S15" s="666">
        <v>0.52797714169551246</v>
      </c>
      <c r="T15" s="666">
        <v>0.69126903007154772</v>
      </c>
      <c r="U15" s="666">
        <v>0.78161361474796121</v>
      </c>
      <c r="V15" s="666">
        <v>0.72787846100241993</v>
      </c>
      <c r="W15" s="666">
        <v>0.83637753010027205</v>
      </c>
      <c r="X15" s="666">
        <v>0.76997409886555679</v>
      </c>
      <c r="Y15" s="118" t="s">
        <v>183</v>
      </c>
    </row>
    <row r="16" spans="1:27" s="61" customFormat="1" ht="15.75" customHeight="1">
      <c r="A16" s="218" t="s">
        <v>189</v>
      </c>
      <c r="B16" s="418">
        <v>35.030122977271454</v>
      </c>
      <c r="C16" s="418">
        <v>35.321263271999229</v>
      </c>
      <c r="D16" s="418">
        <v>36.414884632169866</v>
      </c>
      <c r="E16" s="747">
        <v>36.957846712808909</v>
      </c>
      <c r="F16" s="747">
        <v>38.668336973271401</v>
      </c>
      <c r="G16" s="418">
        <v>40.568935954021526</v>
      </c>
      <c r="H16" s="418">
        <v>42.05632545716896</v>
      </c>
      <c r="I16" s="418">
        <v>45.494106268536349</v>
      </c>
      <c r="J16" s="418">
        <v>47.154855013708307</v>
      </c>
      <c r="K16" s="418">
        <v>46.561071375178024</v>
      </c>
      <c r="L16" s="418">
        <v>46.173000659766316</v>
      </c>
      <c r="M16" s="418">
        <v>43.45074212474541</v>
      </c>
      <c r="N16" s="418">
        <v>43.697355886582308</v>
      </c>
      <c r="O16" s="418">
        <v>43.361859144128189</v>
      </c>
      <c r="P16" s="418">
        <v>45.074449155028454</v>
      </c>
      <c r="Q16" s="665">
        <v>45.881120989896246</v>
      </c>
      <c r="R16" s="665">
        <v>47.030334300547807</v>
      </c>
      <c r="S16" s="665">
        <v>48.074438165065445</v>
      </c>
      <c r="T16" s="665">
        <v>48.126202775245616</v>
      </c>
      <c r="U16" s="665">
        <v>47.532084824300568</v>
      </c>
      <c r="V16" s="665">
        <v>46.841373939958878</v>
      </c>
      <c r="W16" s="665">
        <v>49.266465416565673</v>
      </c>
      <c r="X16" s="665">
        <v>43.179877722586369</v>
      </c>
      <c r="Y16" s="118" t="s">
        <v>190</v>
      </c>
    </row>
    <row r="17" spans="1:25" s="61" customFormat="1" ht="24" customHeight="1">
      <c r="A17" s="97"/>
      <c r="B17" s="1141" t="s">
        <v>191</v>
      </c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7"/>
      <c r="Y17" s="113"/>
    </row>
    <row r="18" spans="1:25" s="61" customFormat="1" ht="17.25" customHeight="1">
      <c r="A18" s="232" t="s">
        <v>192</v>
      </c>
      <c r="B18" s="670">
        <v>1.1436334707182014</v>
      </c>
      <c r="C18" s="670">
        <v>1.1457218729969025</v>
      </c>
      <c r="D18" s="670">
        <v>1.1706765949749465</v>
      </c>
      <c r="E18" s="670">
        <v>1.1786847220730989</v>
      </c>
      <c r="F18" s="670">
        <v>1.226441721968865</v>
      </c>
      <c r="G18" s="670">
        <v>1.2815384605310198</v>
      </c>
      <c r="H18" s="670">
        <v>1.3279478390726756</v>
      </c>
      <c r="I18" s="670">
        <v>1.4379430456218443</v>
      </c>
      <c r="J18" s="670">
        <v>1.4970282983623804</v>
      </c>
      <c r="K18" s="670">
        <v>1.4922611045335796</v>
      </c>
      <c r="L18" s="329">
        <v>1.4931836498752391</v>
      </c>
      <c r="M18" s="329">
        <v>1.4265348521979551</v>
      </c>
      <c r="N18" s="329">
        <v>1.4520468551138876</v>
      </c>
      <c r="O18" s="329">
        <v>1.4560184007198707</v>
      </c>
      <c r="P18" s="329">
        <v>1.5275673067142075</v>
      </c>
      <c r="Q18" s="670">
        <v>1.5700233776898396</v>
      </c>
      <c r="R18" s="670">
        <v>1.6299993349899287</v>
      </c>
      <c r="S18" s="670">
        <v>1.686674768815295</v>
      </c>
      <c r="T18" s="670">
        <v>1.7084124221975203</v>
      </c>
      <c r="U18" s="670">
        <v>1.7089630534290565</v>
      </c>
      <c r="V18" s="670">
        <v>1.7073727187665082</v>
      </c>
      <c r="W18" s="670">
        <v>1.826535973783145</v>
      </c>
      <c r="X18" s="670">
        <v>1.6177466029486578</v>
      </c>
      <c r="Y18" s="113" t="s">
        <v>193</v>
      </c>
    </row>
    <row r="19" spans="1:25" s="61" customFormat="1" ht="45" customHeight="1">
      <c r="A19" s="232" t="s">
        <v>654</v>
      </c>
      <c r="B19" s="747">
        <v>27.176636721275802</v>
      </c>
      <c r="C19" s="747">
        <v>27.549289496320906</v>
      </c>
      <c r="D19" s="747">
        <v>27.80985995272961</v>
      </c>
      <c r="E19" s="747">
        <v>28.05473793074577</v>
      </c>
      <c r="F19" s="747">
        <v>28.332594667126891</v>
      </c>
      <c r="G19" s="667">
        <v>28.606064650475801</v>
      </c>
      <c r="H19" s="667">
        <v>28.879555591039505</v>
      </c>
      <c r="I19" s="667">
        <v>29.139891912559392</v>
      </c>
      <c r="J19" s="667">
        <v>29.331188167080281</v>
      </c>
      <c r="K19" s="667">
        <v>29.427519909486165</v>
      </c>
      <c r="L19" s="667">
        <v>29.586935238307682</v>
      </c>
      <c r="M19" s="667">
        <v>29.694195509506834</v>
      </c>
      <c r="N19" s="667">
        <v>29.760894585090913</v>
      </c>
      <c r="O19" s="667">
        <v>29.862046186109019</v>
      </c>
      <c r="P19" s="667">
        <v>29.938854624422472</v>
      </c>
      <c r="Q19" s="246">
        <v>29.992310272650084</v>
      </c>
      <c r="R19" s="246">
        <v>29.986091564669408</v>
      </c>
      <c r="S19" s="246">
        <v>30.023163788666089</v>
      </c>
      <c r="T19" s="246">
        <v>30.110156242137137</v>
      </c>
      <c r="U19" s="246">
        <v>30.154496268756574</v>
      </c>
      <c r="V19" s="246">
        <v>30.193244931502527</v>
      </c>
      <c r="W19" s="246">
        <v>30.423423487546966</v>
      </c>
      <c r="X19" s="246">
        <v>30.432491854968486</v>
      </c>
      <c r="Y19" s="460" t="s">
        <v>660</v>
      </c>
    </row>
    <row r="20" spans="1:25" s="61" customFormat="1" ht="33.75" customHeight="1">
      <c r="A20" s="358" t="s">
        <v>655</v>
      </c>
      <c r="B20" s="668">
        <v>24.941681301123037</v>
      </c>
      <c r="C20" s="668">
        <v>25.344811024416661</v>
      </c>
      <c r="D20" s="668">
        <v>25.627800057945151</v>
      </c>
      <c r="E20" s="669">
        <v>25.925826035067136</v>
      </c>
      <c r="F20" s="669">
        <v>26.312266837251482</v>
      </c>
      <c r="G20" s="668">
        <v>26.610701027332823</v>
      </c>
      <c r="H20" s="668">
        <v>26.942693403050864</v>
      </c>
      <c r="I20" s="668">
        <v>27.140574517489142</v>
      </c>
      <c r="J20" s="668">
        <v>27.331795112096753</v>
      </c>
      <c r="K20" s="668">
        <v>27.444263572527628</v>
      </c>
      <c r="L20" s="668">
        <v>27.624593881813805</v>
      </c>
      <c r="M20" s="668">
        <v>27.784768134112159</v>
      </c>
      <c r="N20" s="668">
        <v>27.916957131369177</v>
      </c>
      <c r="O20" s="668">
        <v>28.082760121540453</v>
      </c>
      <c r="P20" s="668">
        <v>28.136565707764916</v>
      </c>
      <c r="Q20" s="669">
        <v>28.223558582096814</v>
      </c>
      <c r="R20" s="669">
        <v>28.21176458713979</v>
      </c>
      <c r="S20" s="669">
        <v>28.236205543120164</v>
      </c>
      <c r="T20" s="669">
        <v>28.361857579001271</v>
      </c>
      <c r="U20" s="669">
        <v>28.461454174441759</v>
      </c>
      <c r="V20" s="669">
        <v>28.506315418530406</v>
      </c>
      <c r="W20" s="669">
        <v>28.807646405283748</v>
      </c>
      <c r="X20" s="669">
        <v>28.846074781682951</v>
      </c>
      <c r="Y20" s="120" t="s">
        <v>651</v>
      </c>
    </row>
    <row r="21" spans="1:25" s="61" customFormat="1" ht="30" customHeight="1">
      <c r="A21" s="358" t="s">
        <v>656</v>
      </c>
      <c r="B21" s="668">
        <v>28.08243817828189</v>
      </c>
      <c r="C21" s="668">
        <v>28.424766426949205</v>
      </c>
      <c r="D21" s="668">
        <v>28.709275206666376</v>
      </c>
      <c r="E21" s="669">
        <v>29.03578222944985</v>
      </c>
      <c r="F21" s="669">
        <v>29.347718151125601</v>
      </c>
      <c r="G21" s="668">
        <v>29.644304826941017</v>
      </c>
      <c r="H21" s="668">
        <v>29.927618321966708</v>
      </c>
      <c r="I21" s="668">
        <v>30.144589909657192</v>
      </c>
      <c r="J21" s="668">
        <v>30.450792023697907</v>
      </c>
      <c r="K21" s="668">
        <v>30.577328332011451</v>
      </c>
      <c r="L21" s="668">
        <v>30.745823789684525</v>
      </c>
      <c r="M21" s="668">
        <v>30.882248217026152</v>
      </c>
      <c r="N21" s="668">
        <v>30.974632525232114</v>
      </c>
      <c r="O21" s="668">
        <v>31.043512479611394</v>
      </c>
      <c r="P21" s="668">
        <v>31.122701119281736</v>
      </c>
      <c r="Q21" s="669">
        <v>31.168753767022583</v>
      </c>
      <c r="R21" s="669">
        <v>31.247503694675355</v>
      </c>
      <c r="S21" s="669">
        <v>31.296386656491784</v>
      </c>
      <c r="T21" s="669">
        <v>31.292496573034047</v>
      </c>
      <c r="U21" s="669">
        <v>31.263639676529237</v>
      </c>
      <c r="V21" s="669">
        <v>31.304176418070373</v>
      </c>
      <c r="W21" s="669">
        <v>31.395945508144116</v>
      </c>
      <c r="X21" s="669">
        <v>31.35510929011599</v>
      </c>
      <c r="Y21" s="120" t="s">
        <v>652</v>
      </c>
    </row>
    <row r="22" spans="1:25" s="61" customFormat="1" ht="36" customHeight="1">
      <c r="A22" s="358" t="s">
        <v>657</v>
      </c>
      <c r="B22" s="668">
        <v>31.704292413817164</v>
      </c>
      <c r="C22" s="668">
        <v>32.025007001451542</v>
      </c>
      <c r="D22" s="668">
        <v>32.324281598520983</v>
      </c>
      <c r="E22" s="669">
        <v>32.431723495388766</v>
      </c>
      <c r="F22" s="669">
        <v>32.578804738857613</v>
      </c>
      <c r="G22" s="668">
        <v>32.80705122782939</v>
      </c>
      <c r="H22" s="668">
        <v>32.958715961232244</v>
      </c>
      <c r="I22" s="668">
        <v>33.117653375662215</v>
      </c>
      <c r="J22" s="668">
        <v>33.323378570970306</v>
      </c>
      <c r="K22" s="668">
        <v>33.343451667982833</v>
      </c>
      <c r="L22" s="668">
        <v>33.20171959609862</v>
      </c>
      <c r="M22" s="668">
        <v>33.334855508307733</v>
      </c>
      <c r="N22" s="668">
        <v>33.270334886039372</v>
      </c>
      <c r="O22" s="668">
        <v>33.243876710832204</v>
      </c>
      <c r="P22" s="668">
        <v>33.25472749958854</v>
      </c>
      <c r="Q22" s="669">
        <v>33.392675289957623</v>
      </c>
      <c r="R22" s="669">
        <v>33.348000906393736</v>
      </c>
      <c r="S22" s="669">
        <v>33.373209113551546</v>
      </c>
      <c r="T22" s="669">
        <v>33.381697573373359</v>
      </c>
      <c r="U22" s="669">
        <v>33.382802663798245</v>
      </c>
      <c r="V22" s="669">
        <v>33.335840466795624</v>
      </c>
      <c r="W22" s="669">
        <v>33.449691702347828</v>
      </c>
      <c r="X22" s="669">
        <v>33.403063783020272</v>
      </c>
      <c r="Y22" s="120" t="s">
        <v>653</v>
      </c>
    </row>
    <row r="23" spans="1:25" s="61" customFormat="1" ht="22.5">
      <c r="A23" s="388" t="s">
        <v>658</v>
      </c>
      <c r="B23" s="747">
        <v>0.54586358166235749</v>
      </c>
      <c r="C23" s="747">
        <v>0.55182784168590826</v>
      </c>
      <c r="D23" s="747">
        <v>0.56274537251971135</v>
      </c>
      <c r="E23" s="747">
        <v>0.56814855262721875</v>
      </c>
      <c r="F23" s="747">
        <v>0.59010931543995271</v>
      </c>
      <c r="G23" s="667">
        <v>0.61809003322242539</v>
      </c>
      <c r="H23" s="667">
        <v>0.63795488139368295</v>
      </c>
      <c r="I23" s="667">
        <v>0.69887305656042387</v>
      </c>
      <c r="J23" s="667">
        <v>0.72395726629412183</v>
      </c>
      <c r="K23" s="667">
        <v>0.72531717942384033</v>
      </c>
      <c r="L23" s="667">
        <v>0.71988305137040176</v>
      </c>
      <c r="M23" s="667">
        <v>0.68853277384711087</v>
      </c>
      <c r="N23" s="667">
        <v>0.70366171017977919</v>
      </c>
      <c r="O23" s="667">
        <v>0.70523224099854875</v>
      </c>
      <c r="P23" s="667">
        <v>0.73811724645494703</v>
      </c>
      <c r="Q23" s="246">
        <v>0.75906967786863566</v>
      </c>
      <c r="R23" s="246">
        <v>0.78742337145387953</v>
      </c>
      <c r="S23" s="246">
        <v>0.81631110767767689</v>
      </c>
      <c r="T23" s="246">
        <v>0.82910168891016267</v>
      </c>
      <c r="U23" s="246">
        <v>0.82589205183171321</v>
      </c>
      <c r="V23" s="246">
        <v>0.82950166299096895</v>
      </c>
      <c r="W23" s="246">
        <v>0.88622077927338538</v>
      </c>
      <c r="X23" s="246">
        <v>0.78096535795992617</v>
      </c>
      <c r="Y23" s="459" t="s">
        <v>194</v>
      </c>
    </row>
    <row r="24" spans="1:25" s="61" customFormat="1" ht="33" customHeight="1">
      <c r="A24" s="232" t="s">
        <v>659</v>
      </c>
      <c r="B24" s="246">
        <v>30.566612871979903</v>
      </c>
      <c r="C24" s="252">
        <v>31.045605149289656</v>
      </c>
      <c r="D24" s="252">
        <v>31.412474896342907</v>
      </c>
      <c r="E24" s="252">
        <v>31.867501641294897</v>
      </c>
      <c r="F24" s="252">
        <v>32.260968317169016</v>
      </c>
      <c r="G24" s="252">
        <v>32.571931281333597</v>
      </c>
      <c r="H24" s="252">
        <v>32.926395689087229</v>
      </c>
      <c r="I24" s="252">
        <v>32.852847542880774</v>
      </c>
      <c r="J24" s="252">
        <v>33.0629520967072</v>
      </c>
      <c r="K24" s="252">
        <v>33.207090585290551</v>
      </c>
      <c r="L24" s="252">
        <v>33.35319888383237</v>
      </c>
      <c r="M24" s="252">
        <v>33.467834205755295</v>
      </c>
      <c r="N24" s="252">
        <v>33.500878087968204</v>
      </c>
      <c r="O24" s="252">
        <v>33.532811362717631</v>
      </c>
      <c r="P24" s="252">
        <v>33.58212391151919</v>
      </c>
      <c r="Q24" s="252">
        <v>33.572710746796396</v>
      </c>
      <c r="R24" s="252">
        <v>33.485940636094568</v>
      </c>
      <c r="S24" s="252">
        <v>33.45703017163666</v>
      </c>
      <c r="T24" s="252">
        <v>33.475569212843638</v>
      </c>
      <c r="U24" s="252">
        <v>33.49976351294076</v>
      </c>
      <c r="V24" s="252">
        <v>33.498060321952302</v>
      </c>
      <c r="W24" s="252">
        <v>33.601775037217898</v>
      </c>
      <c r="X24" s="252">
        <v>33.616563356134741</v>
      </c>
      <c r="Y24" s="591" t="s">
        <v>650</v>
      </c>
    </row>
    <row r="25" spans="1:25" ht="6.75" customHeight="1"/>
    <row r="26" spans="1:25" ht="48" customHeight="1">
      <c r="A26" s="1142" t="s">
        <v>195</v>
      </c>
      <c r="B26" s="1142"/>
      <c r="C26" s="1142"/>
      <c r="D26" s="1142"/>
      <c r="E26" s="1142"/>
      <c r="F26" s="458"/>
      <c r="S26" s="1143" t="s">
        <v>649</v>
      </c>
      <c r="T26" s="1143"/>
      <c r="U26" s="1143"/>
      <c r="V26" s="1143"/>
      <c r="W26" s="1143"/>
      <c r="X26" s="1143"/>
      <c r="Y26" s="1143"/>
    </row>
    <row r="27" spans="1:25" ht="34.5" customHeight="1">
      <c r="A27" s="1142" t="s">
        <v>1012</v>
      </c>
      <c r="B27" s="1144"/>
      <c r="C27" s="1144"/>
      <c r="D27" s="1144"/>
      <c r="E27" s="1144"/>
      <c r="F27" s="200"/>
      <c r="S27" s="1145" t="s">
        <v>1013</v>
      </c>
      <c r="T27" s="1146"/>
      <c r="U27" s="1146"/>
      <c r="V27" s="1146"/>
      <c r="W27" s="1146"/>
      <c r="X27" s="1146"/>
      <c r="Y27" s="1146"/>
    </row>
  </sheetData>
  <mergeCells count="6">
    <mergeCell ref="B7:X7"/>
    <mergeCell ref="B17:X17"/>
    <mergeCell ref="A26:E26"/>
    <mergeCell ref="S26:Y26"/>
    <mergeCell ref="A27:E27"/>
    <mergeCell ref="S27:Y27"/>
  </mergeCells>
  <hyperlinks>
    <hyperlink ref="AA1" location="Obsah!A1" display="Obsah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B29" sqref="B29:X29"/>
    </sheetView>
  </sheetViews>
  <sheetFormatPr defaultColWidth="9.140625" defaultRowHeight="12.75"/>
  <cols>
    <col min="1" max="1" width="9.140625" style="61" customWidth="1"/>
    <col min="2" max="2" width="7.28515625" style="61" customWidth="1"/>
    <col min="3" max="11" width="7" style="61" customWidth="1"/>
    <col min="12" max="24" width="7.42578125" style="61" customWidth="1"/>
    <col min="25" max="25" width="11.28515625" style="113" customWidth="1"/>
    <col min="26" max="16384" width="9.140625" style="61"/>
  </cols>
  <sheetData>
    <row r="1" spans="1:27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Y1" s="193" t="s">
        <v>1</v>
      </c>
      <c r="AA1" s="720" t="s">
        <v>923</v>
      </c>
    </row>
    <row r="2" spans="1:27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U2" s="193"/>
      <c r="V2" s="193"/>
      <c r="W2" s="193"/>
      <c r="X2" s="193"/>
    </row>
    <row r="3" spans="1:27">
      <c r="A3" s="191" t="s">
        <v>1027</v>
      </c>
      <c r="B3" s="191"/>
      <c r="C3" s="122"/>
      <c r="D3" s="122"/>
      <c r="E3" s="122"/>
      <c r="F3" s="122"/>
      <c r="G3" s="122"/>
      <c r="H3" s="122"/>
      <c r="I3" s="122"/>
      <c r="J3" s="122"/>
      <c r="K3" s="122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197"/>
    </row>
    <row r="4" spans="1:27">
      <c r="A4" s="225" t="s">
        <v>877</v>
      </c>
      <c r="B4" s="225"/>
      <c r="C4" s="884"/>
      <c r="D4" s="884"/>
      <c r="E4" s="884"/>
      <c r="F4" s="884"/>
      <c r="G4" s="884"/>
      <c r="H4" s="884"/>
      <c r="I4" s="884"/>
      <c r="J4" s="884"/>
      <c r="K4" s="88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7" ht="13.5" thickBot="1">
      <c r="A5" s="106" t="s">
        <v>760</v>
      </c>
      <c r="B5" s="199"/>
      <c r="C5" s="200"/>
      <c r="D5" s="200"/>
      <c r="E5" s="200"/>
      <c r="F5" s="200"/>
      <c r="G5" s="200"/>
      <c r="H5" s="200"/>
      <c r="I5" s="200"/>
      <c r="J5" s="200"/>
      <c r="K5" s="200"/>
      <c r="L5" s="64"/>
      <c r="M5" s="64"/>
      <c r="N5" s="64"/>
      <c r="O5" s="64"/>
      <c r="P5" s="64"/>
      <c r="Q5" s="64"/>
      <c r="R5" s="64"/>
      <c r="S5" s="64"/>
      <c r="T5" s="64"/>
      <c r="Y5" s="187" t="s">
        <v>761</v>
      </c>
    </row>
    <row r="6" spans="1:27" ht="23.25" thickBot="1">
      <c r="A6" s="256" t="s">
        <v>24</v>
      </c>
      <c r="B6" s="201">
        <v>2000</v>
      </c>
      <c r="C6" s="202">
        <v>2001</v>
      </c>
      <c r="D6" s="201">
        <v>2002</v>
      </c>
      <c r="E6" s="202">
        <v>2003</v>
      </c>
      <c r="F6" s="201">
        <v>2004</v>
      </c>
      <c r="G6" s="202">
        <v>2005</v>
      </c>
      <c r="H6" s="201">
        <v>2006</v>
      </c>
      <c r="I6" s="202">
        <v>2007</v>
      </c>
      <c r="J6" s="201">
        <v>2008</v>
      </c>
      <c r="K6" s="202">
        <v>2009</v>
      </c>
      <c r="L6" s="201">
        <v>2010</v>
      </c>
      <c r="M6" s="201">
        <v>2011</v>
      </c>
      <c r="N6" s="201">
        <v>2012</v>
      </c>
      <c r="O6" s="201">
        <v>2013</v>
      </c>
      <c r="P6" s="201">
        <v>2014</v>
      </c>
      <c r="Q6" s="201">
        <v>2015</v>
      </c>
      <c r="R6" s="201">
        <v>2016</v>
      </c>
      <c r="S6" s="201">
        <v>2017</v>
      </c>
      <c r="T6" s="201">
        <v>2018</v>
      </c>
      <c r="U6" s="201">
        <v>2019</v>
      </c>
      <c r="V6" s="890">
        <v>2020</v>
      </c>
      <c r="W6" s="890">
        <v>2021</v>
      </c>
      <c r="X6" s="890">
        <v>2022</v>
      </c>
      <c r="Y6" s="264" t="s">
        <v>727</v>
      </c>
    </row>
    <row r="7" spans="1:27">
      <c r="B7" s="1137" t="s">
        <v>726</v>
      </c>
      <c r="C7" s="1138"/>
      <c r="D7" s="1138"/>
      <c r="E7" s="1138"/>
      <c r="F7" s="1138"/>
      <c r="G7" s="1138"/>
      <c r="H7" s="1138"/>
      <c r="I7" s="1138"/>
      <c r="J7" s="1138"/>
      <c r="K7" s="1138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9"/>
      <c r="Y7" s="204"/>
    </row>
    <row r="8" spans="1:27">
      <c r="A8" s="205" t="s">
        <v>9</v>
      </c>
      <c r="B8" s="206">
        <v>47370</v>
      </c>
      <c r="C8" s="206">
        <v>45057</v>
      </c>
      <c r="D8" s="206">
        <v>43743</v>
      </c>
      <c r="E8" s="206">
        <v>42304</v>
      </c>
      <c r="F8" s="206">
        <v>41324</v>
      </c>
      <c r="G8" s="206">
        <v>40023</v>
      </c>
      <c r="H8" s="206">
        <v>39959</v>
      </c>
      <c r="I8" s="206">
        <v>40917</v>
      </c>
      <c r="J8" s="206">
        <v>41446</v>
      </c>
      <c r="K8" s="206">
        <v>40528</v>
      </c>
      <c r="L8" s="207">
        <v>39273</v>
      </c>
      <c r="M8" s="207">
        <v>38864</v>
      </c>
      <c r="N8" s="207">
        <v>37733</v>
      </c>
      <c r="O8" s="207">
        <v>37687</v>
      </c>
      <c r="P8" s="207">
        <v>36956</v>
      </c>
      <c r="Q8" s="207">
        <v>35761</v>
      </c>
      <c r="R8" s="207">
        <v>35921</v>
      </c>
      <c r="S8" s="207">
        <v>35012</v>
      </c>
      <c r="T8" s="207">
        <v>32952</v>
      </c>
      <c r="U8" s="207">
        <v>31797</v>
      </c>
      <c r="V8" s="207">
        <v>30368</v>
      </c>
      <c r="W8" s="207">
        <v>27959</v>
      </c>
      <c r="X8" s="207">
        <v>27598</v>
      </c>
      <c r="Y8" s="208" t="s">
        <v>13</v>
      </c>
    </row>
    <row r="9" spans="1:27">
      <c r="A9" s="213" t="s">
        <v>168</v>
      </c>
      <c r="B9" s="214">
        <v>28</v>
      </c>
      <c r="C9" s="214">
        <v>22</v>
      </c>
      <c r="D9" s="214">
        <v>37</v>
      </c>
      <c r="E9" s="214">
        <v>46</v>
      </c>
      <c r="F9" s="214">
        <v>33</v>
      </c>
      <c r="G9" s="214">
        <v>47</v>
      </c>
      <c r="H9" s="214">
        <v>49</v>
      </c>
      <c r="I9" s="214">
        <v>39</v>
      </c>
      <c r="J9" s="214">
        <v>56</v>
      </c>
      <c r="K9" s="214">
        <v>51</v>
      </c>
      <c r="L9" s="215">
        <v>43</v>
      </c>
      <c r="M9" s="215">
        <v>33</v>
      </c>
      <c r="N9" s="215">
        <v>34</v>
      </c>
      <c r="O9" s="215">
        <v>41</v>
      </c>
      <c r="P9" s="215">
        <v>37</v>
      </c>
      <c r="Q9" s="215">
        <v>29</v>
      </c>
      <c r="R9" s="215">
        <v>37</v>
      </c>
      <c r="S9" s="215">
        <v>36</v>
      </c>
      <c r="T9" s="215">
        <v>35</v>
      </c>
      <c r="U9" s="215">
        <v>28</v>
      </c>
      <c r="V9" s="215">
        <v>32</v>
      </c>
      <c r="W9" s="215">
        <v>26</v>
      </c>
      <c r="X9" s="215">
        <v>27</v>
      </c>
      <c r="Y9" s="216" t="s">
        <v>169</v>
      </c>
      <c r="Z9" s="470"/>
    </row>
    <row r="10" spans="1:27">
      <c r="A10" s="218" t="s">
        <v>170</v>
      </c>
      <c r="B10" s="214">
        <v>3627</v>
      </c>
      <c r="C10" s="214">
        <v>3416</v>
      </c>
      <c r="D10" s="214">
        <v>3340</v>
      </c>
      <c r="E10" s="214">
        <v>3141</v>
      </c>
      <c r="F10" s="214">
        <v>2979</v>
      </c>
      <c r="G10" s="214">
        <v>2950</v>
      </c>
      <c r="H10" s="214">
        <v>2783</v>
      </c>
      <c r="I10" s="214">
        <v>2868</v>
      </c>
      <c r="J10" s="214">
        <v>2967</v>
      </c>
      <c r="K10" s="214">
        <v>2756</v>
      </c>
      <c r="L10" s="215">
        <v>2462</v>
      </c>
      <c r="M10" s="215">
        <v>2350</v>
      </c>
      <c r="N10" s="215">
        <v>2196</v>
      </c>
      <c r="O10" s="215">
        <v>2103</v>
      </c>
      <c r="P10" s="215">
        <v>1900</v>
      </c>
      <c r="Q10" s="215">
        <v>1756</v>
      </c>
      <c r="R10" s="215">
        <v>1641</v>
      </c>
      <c r="S10" s="215">
        <v>1566</v>
      </c>
      <c r="T10" s="215">
        <v>1395</v>
      </c>
      <c r="U10" s="215">
        <v>1408</v>
      </c>
      <c r="V10" s="215">
        <v>1269</v>
      </c>
      <c r="W10" s="215">
        <v>1089</v>
      </c>
      <c r="X10" s="215">
        <v>1129</v>
      </c>
      <c r="Y10" s="118" t="s">
        <v>171</v>
      </c>
      <c r="Z10" s="471"/>
    </row>
    <row r="11" spans="1:27">
      <c r="A11" s="218" t="s">
        <v>172</v>
      </c>
      <c r="B11" s="214">
        <v>10863</v>
      </c>
      <c r="C11" s="214">
        <v>9656</v>
      </c>
      <c r="D11" s="214">
        <v>9063</v>
      </c>
      <c r="E11" s="214">
        <v>8011</v>
      </c>
      <c r="F11" s="214">
        <v>7345</v>
      </c>
      <c r="G11" s="214">
        <v>6775</v>
      </c>
      <c r="H11" s="214">
        <v>6526</v>
      </c>
      <c r="I11" s="214">
        <v>6713</v>
      </c>
      <c r="J11" s="214">
        <v>6726</v>
      </c>
      <c r="K11" s="214">
        <v>6317</v>
      </c>
      <c r="L11" s="215">
        <v>6080</v>
      </c>
      <c r="M11" s="215">
        <v>6176</v>
      </c>
      <c r="N11" s="215">
        <v>5912</v>
      </c>
      <c r="O11" s="215">
        <v>5771</v>
      </c>
      <c r="P11" s="215">
        <v>5470</v>
      </c>
      <c r="Q11" s="215">
        <v>5303</v>
      </c>
      <c r="R11" s="215">
        <v>4957</v>
      </c>
      <c r="S11" s="215">
        <v>4858</v>
      </c>
      <c r="T11" s="215">
        <v>4467</v>
      </c>
      <c r="U11" s="215">
        <v>4156</v>
      </c>
      <c r="V11" s="215">
        <v>3708</v>
      </c>
      <c r="W11" s="215">
        <v>3487</v>
      </c>
      <c r="X11" s="215">
        <v>3605</v>
      </c>
      <c r="Y11" s="118" t="s">
        <v>173</v>
      </c>
    </row>
    <row r="12" spans="1:27">
      <c r="A12" s="218" t="s">
        <v>174</v>
      </c>
      <c r="B12" s="214">
        <v>13108</v>
      </c>
      <c r="C12" s="214">
        <v>13051</v>
      </c>
      <c r="D12" s="214">
        <v>12623</v>
      </c>
      <c r="E12" s="214">
        <v>12293</v>
      </c>
      <c r="F12" s="214">
        <v>11695</v>
      </c>
      <c r="G12" s="214">
        <v>10915</v>
      </c>
      <c r="H12" s="214">
        <v>10330</v>
      </c>
      <c r="I12" s="214">
        <v>10167</v>
      </c>
      <c r="J12" s="214">
        <v>9714</v>
      </c>
      <c r="K12" s="214">
        <v>9276</v>
      </c>
      <c r="L12" s="215">
        <v>8601</v>
      </c>
      <c r="M12" s="215">
        <v>8392</v>
      </c>
      <c r="N12" s="215">
        <v>8133</v>
      </c>
      <c r="O12" s="215">
        <v>8325</v>
      </c>
      <c r="P12" s="215">
        <v>7997</v>
      </c>
      <c r="Q12" s="215">
        <v>7795</v>
      </c>
      <c r="R12" s="215">
        <v>7913</v>
      </c>
      <c r="S12" s="215">
        <v>7865</v>
      </c>
      <c r="T12" s="215">
        <v>7459</v>
      </c>
      <c r="U12" s="215">
        <v>7233</v>
      </c>
      <c r="V12" s="215">
        <v>7047</v>
      </c>
      <c r="W12" s="215">
        <v>6313</v>
      </c>
      <c r="X12" s="215">
        <v>5903</v>
      </c>
      <c r="Y12" s="118" t="s">
        <v>175</v>
      </c>
    </row>
    <row r="13" spans="1:27">
      <c r="A13" s="218" t="s">
        <v>176</v>
      </c>
      <c r="B13" s="214">
        <v>9623</v>
      </c>
      <c r="C13" s="214">
        <v>9319</v>
      </c>
      <c r="D13" s="214">
        <v>9288</v>
      </c>
      <c r="E13" s="214">
        <v>9598</v>
      </c>
      <c r="F13" s="214">
        <v>10040</v>
      </c>
      <c r="G13" s="214">
        <v>10372</v>
      </c>
      <c r="H13" s="214">
        <v>10777</v>
      </c>
      <c r="I13" s="214">
        <v>11512</v>
      </c>
      <c r="J13" s="214">
        <v>11806</v>
      </c>
      <c r="K13" s="214">
        <v>11459</v>
      </c>
      <c r="L13" s="215">
        <v>10865</v>
      </c>
      <c r="M13" s="215">
        <v>10561</v>
      </c>
      <c r="N13" s="215">
        <v>9792</v>
      </c>
      <c r="O13" s="215">
        <v>9588</v>
      </c>
      <c r="P13" s="215">
        <v>9258</v>
      </c>
      <c r="Q13" s="215">
        <v>8886</v>
      </c>
      <c r="R13" s="215">
        <v>8882</v>
      </c>
      <c r="S13" s="215">
        <v>8643</v>
      </c>
      <c r="T13" s="215">
        <v>8368</v>
      </c>
      <c r="U13" s="215">
        <v>8064</v>
      </c>
      <c r="V13" s="215">
        <v>7920</v>
      </c>
      <c r="W13" s="215">
        <v>7613</v>
      </c>
      <c r="X13" s="215">
        <v>7654</v>
      </c>
      <c r="Y13" s="118" t="s">
        <v>177</v>
      </c>
    </row>
    <row r="14" spans="1:27">
      <c r="A14" s="218" t="s">
        <v>178</v>
      </c>
      <c r="B14" s="214">
        <v>6822</v>
      </c>
      <c r="C14" s="214">
        <v>6545</v>
      </c>
      <c r="D14" s="214">
        <v>6497</v>
      </c>
      <c r="E14" s="214">
        <v>6292</v>
      </c>
      <c r="F14" s="214">
        <v>6292</v>
      </c>
      <c r="G14" s="214">
        <v>6062</v>
      </c>
      <c r="H14" s="214">
        <v>6469</v>
      </c>
      <c r="I14" s="214">
        <v>6638</v>
      </c>
      <c r="J14" s="214">
        <v>7172</v>
      </c>
      <c r="K14" s="214">
        <v>7560</v>
      </c>
      <c r="L14" s="215">
        <v>8124</v>
      </c>
      <c r="M14" s="215">
        <v>8186</v>
      </c>
      <c r="N14" s="215">
        <v>8414</v>
      </c>
      <c r="O14" s="215">
        <v>8482</v>
      </c>
      <c r="P14" s="215">
        <v>8497</v>
      </c>
      <c r="Q14" s="215">
        <v>8035</v>
      </c>
      <c r="R14" s="215">
        <v>8160</v>
      </c>
      <c r="S14" s="215">
        <v>7637</v>
      </c>
      <c r="T14" s="215">
        <v>7119</v>
      </c>
      <c r="U14" s="215">
        <v>6866</v>
      </c>
      <c r="V14" s="215">
        <v>6436</v>
      </c>
      <c r="W14" s="215">
        <v>6035</v>
      </c>
      <c r="X14" s="215">
        <v>5958</v>
      </c>
      <c r="Y14" s="118" t="s">
        <v>179</v>
      </c>
    </row>
    <row r="15" spans="1:27">
      <c r="A15" s="218" t="s">
        <v>180</v>
      </c>
      <c r="B15" s="214">
        <v>2943</v>
      </c>
      <c r="C15" s="214">
        <v>2682</v>
      </c>
      <c r="D15" s="214">
        <v>2573</v>
      </c>
      <c r="E15" s="214">
        <v>2617</v>
      </c>
      <c r="F15" s="214">
        <v>2647</v>
      </c>
      <c r="G15" s="214">
        <v>2651</v>
      </c>
      <c r="H15" s="214">
        <v>2749</v>
      </c>
      <c r="I15" s="214">
        <v>2733</v>
      </c>
      <c r="J15" s="214">
        <v>2739</v>
      </c>
      <c r="K15" s="214">
        <v>2820</v>
      </c>
      <c r="L15" s="215">
        <v>2785</v>
      </c>
      <c r="M15" s="215">
        <v>2884</v>
      </c>
      <c r="N15" s="215">
        <v>2943</v>
      </c>
      <c r="O15" s="215">
        <v>3094</v>
      </c>
      <c r="P15" s="215">
        <v>3512</v>
      </c>
      <c r="Q15" s="215">
        <v>3661</v>
      </c>
      <c r="R15" s="215">
        <v>4017</v>
      </c>
      <c r="S15" s="215">
        <v>4010</v>
      </c>
      <c r="T15" s="215">
        <v>3747</v>
      </c>
      <c r="U15" s="215">
        <v>3622</v>
      </c>
      <c r="V15" s="215">
        <v>3537</v>
      </c>
      <c r="W15" s="215">
        <v>3012</v>
      </c>
      <c r="X15" s="215">
        <v>2946</v>
      </c>
      <c r="Y15" s="118" t="s">
        <v>181</v>
      </c>
    </row>
    <row r="16" spans="1:27">
      <c r="A16" s="218" t="s">
        <v>182</v>
      </c>
      <c r="B16" s="214">
        <v>351</v>
      </c>
      <c r="C16" s="214">
        <v>357</v>
      </c>
      <c r="D16" s="214">
        <v>315</v>
      </c>
      <c r="E16" s="214">
        <v>299</v>
      </c>
      <c r="F16" s="214">
        <v>281</v>
      </c>
      <c r="G16" s="214">
        <v>238</v>
      </c>
      <c r="H16" s="214">
        <v>269</v>
      </c>
      <c r="I16" s="214">
        <v>236</v>
      </c>
      <c r="J16" s="214">
        <v>257</v>
      </c>
      <c r="K16" s="214">
        <v>275</v>
      </c>
      <c r="L16" s="215">
        <v>303</v>
      </c>
      <c r="M16" s="215">
        <v>276</v>
      </c>
      <c r="N16" s="215">
        <v>302</v>
      </c>
      <c r="O16" s="215">
        <v>276</v>
      </c>
      <c r="P16" s="215">
        <v>276</v>
      </c>
      <c r="Q16" s="215">
        <v>288</v>
      </c>
      <c r="R16" s="215">
        <v>309</v>
      </c>
      <c r="S16" s="215">
        <v>382</v>
      </c>
      <c r="T16" s="215">
        <v>345</v>
      </c>
      <c r="U16" s="215">
        <v>410</v>
      </c>
      <c r="V16" s="215">
        <v>406</v>
      </c>
      <c r="W16" s="215">
        <v>376</v>
      </c>
      <c r="X16" s="215">
        <v>366</v>
      </c>
      <c r="Y16" s="118" t="s">
        <v>183</v>
      </c>
    </row>
    <row r="17" spans="1:26">
      <c r="A17" s="218" t="s">
        <v>184</v>
      </c>
      <c r="B17" s="472">
        <v>5</v>
      </c>
      <c r="C17" s="220">
        <v>9</v>
      </c>
      <c r="D17" s="220">
        <v>7</v>
      </c>
      <c r="E17" s="220">
        <v>7</v>
      </c>
      <c r="F17" s="220">
        <v>12</v>
      </c>
      <c r="G17" s="220">
        <v>13</v>
      </c>
      <c r="H17" s="220">
        <v>7</v>
      </c>
      <c r="I17" s="220">
        <v>11</v>
      </c>
      <c r="J17" s="220">
        <v>9</v>
      </c>
      <c r="K17" s="220">
        <v>14</v>
      </c>
      <c r="L17" s="220">
        <v>10</v>
      </c>
      <c r="M17" s="220">
        <v>6</v>
      </c>
      <c r="N17" s="220">
        <v>7</v>
      </c>
      <c r="O17" s="220">
        <v>7</v>
      </c>
      <c r="P17" s="220">
        <v>9</v>
      </c>
      <c r="Q17" s="220">
        <v>8</v>
      </c>
      <c r="R17" s="220">
        <v>5</v>
      </c>
      <c r="S17" s="220">
        <v>15</v>
      </c>
      <c r="T17" s="220">
        <v>17</v>
      </c>
      <c r="U17" s="220">
        <v>10</v>
      </c>
      <c r="V17" s="215">
        <v>13</v>
      </c>
      <c r="W17" s="215">
        <v>8</v>
      </c>
      <c r="X17" s="215">
        <v>10</v>
      </c>
      <c r="Y17" s="118" t="s">
        <v>186</v>
      </c>
    </row>
    <row r="18" spans="1:26">
      <c r="A18" s="473"/>
      <c r="B18" s="1117" t="s">
        <v>893</v>
      </c>
      <c r="C18" s="1118"/>
      <c r="D18" s="1118"/>
      <c r="E18" s="1118"/>
      <c r="F18" s="1118"/>
      <c r="G18" s="1118"/>
      <c r="H18" s="1118"/>
      <c r="I18" s="1118"/>
      <c r="J18" s="1118"/>
      <c r="K18" s="1118"/>
      <c r="L18" s="1118"/>
      <c r="M18" s="1118"/>
      <c r="N18" s="1118"/>
      <c r="O18" s="1118"/>
      <c r="P18" s="1118"/>
      <c r="Q18" s="1118"/>
      <c r="R18" s="1118"/>
      <c r="S18" s="1118"/>
      <c r="T18" s="1118"/>
      <c r="U18" s="1118"/>
      <c r="V18" s="1118"/>
      <c r="W18" s="1118"/>
      <c r="X18" s="1119"/>
      <c r="Y18" s="221"/>
    </row>
    <row r="19" spans="1:26">
      <c r="A19" s="205" t="s">
        <v>9</v>
      </c>
      <c r="B19" s="222">
        <v>34623</v>
      </c>
      <c r="C19" s="222">
        <v>32528</v>
      </c>
      <c r="D19" s="222">
        <v>31142</v>
      </c>
      <c r="E19" s="222">
        <v>29298</v>
      </c>
      <c r="F19" s="222">
        <v>27574</v>
      </c>
      <c r="G19" s="222">
        <v>26453</v>
      </c>
      <c r="H19" s="222">
        <v>25352</v>
      </c>
      <c r="I19" s="222">
        <v>25414</v>
      </c>
      <c r="J19" s="222">
        <v>25760</v>
      </c>
      <c r="K19" s="222">
        <v>24636</v>
      </c>
      <c r="L19" s="223">
        <v>23998</v>
      </c>
      <c r="M19" s="223">
        <v>24055</v>
      </c>
      <c r="N19" s="223">
        <v>23032</v>
      </c>
      <c r="O19" s="223">
        <v>22714</v>
      </c>
      <c r="P19" s="223">
        <v>21893</v>
      </c>
      <c r="Q19" s="223">
        <v>20403</v>
      </c>
      <c r="R19" s="223">
        <v>20406</v>
      </c>
      <c r="S19" s="223">
        <v>19415</v>
      </c>
      <c r="T19" s="223">
        <v>18298</v>
      </c>
      <c r="U19" s="223">
        <v>17757</v>
      </c>
      <c r="V19" s="223">
        <v>16886</v>
      </c>
      <c r="W19" s="223">
        <v>15492</v>
      </c>
      <c r="X19" s="223">
        <v>16438</v>
      </c>
      <c r="Y19" s="208" t="s">
        <v>13</v>
      </c>
    </row>
    <row r="20" spans="1:26">
      <c r="A20" s="213" t="s">
        <v>168</v>
      </c>
      <c r="B20" s="224">
        <v>26</v>
      </c>
      <c r="C20" s="224">
        <v>18</v>
      </c>
      <c r="D20" s="224">
        <v>33</v>
      </c>
      <c r="E20" s="224">
        <v>43</v>
      </c>
      <c r="F20" s="224">
        <v>30</v>
      </c>
      <c r="G20" s="224">
        <v>45</v>
      </c>
      <c r="H20" s="224">
        <v>46</v>
      </c>
      <c r="I20" s="224">
        <v>35</v>
      </c>
      <c r="J20" s="224">
        <v>54</v>
      </c>
      <c r="K20" s="224">
        <v>45</v>
      </c>
      <c r="L20" s="220">
        <v>39</v>
      </c>
      <c r="M20" s="220">
        <v>28</v>
      </c>
      <c r="N20" s="220">
        <v>31</v>
      </c>
      <c r="O20" s="220">
        <v>38</v>
      </c>
      <c r="P20" s="220">
        <v>34</v>
      </c>
      <c r="Q20" s="220">
        <v>26</v>
      </c>
      <c r="R20" s="220">
        <v>34</v>
      </c>
      <c r="S20" s="220">
        <v>34</v>
      </c>
      <c r="T20" s="220">
        <v>34</v>
      </c>
      <c r="U20" s="220">
        <v>25</v>
      </c>
      <c r="V20" s="220">
        <v>26</v>
      </c>
      <c r="W20" s="220">
        <v>26</v>
      </c>
      <c r="X20" s="220">
        <v>24</v>
      </c>
      <c r="Y20" s="216" t="s">
        <v>169</v>
      </c>
      <c r="Z20" s="470"/>
    </row>
    <row r="21" spans="1:26">
      <c r="A21" s="218" t="s">
        <v>170</v>
      </c>
      <c r="B21" s="214">
        <v>2990</v>
      </c>
      <c r="C21" s="214">
        <v>2818</v>
      </c>
      <c r="D21" s="214">
        <v>2782</v>
      </c>
      <c r="E21" s="214">
        <v>2640</v>
      </c>
      <c r="F21" s="214">
        <v>2417</v>
      </c>
      <c r="G21" s="214">
        <v>2405</v>
      </c>
      <c r="H21" s="214">
        <v>2269</v>
      </c>
      <c r="I21" s="214">
        <v>2355</v>
      </c>
      <c r="J21" s="214">
        <v>2415</v>
      </c>
      <c r="K21" s="214">
        <v>2237</v>
      </c>
      <c r="L21" s="215">
        <v>2002</v>
      </c>
      <c r="M21" s="215">
        <v>1913</v>
      </c>
      <c r="N21" s="215">
        <v>1703</v>
      </c>
      <c r="O21" s="215">
        <v>1696</v>
      </c>
      <c r="P21" s="215">
        <v>1472</v>
      </c>
      <c r="Q21" s="215">
        <v>1345</v>
      </c>
      <c r="R21" s="215">
        <v>1266</v>
      </c>
      <c r="S21" s="215">
        <v>1222</v>
      </c>
      <c r="T21" s="215">
        <v>1091</v>
      </c>
      <c r="U21" s="215">
        <v>1069</v>
      </c>
      <c r="V21" s="215">
        <v>981</v>
      </c>
      <c r="W21" s="215">
        <v>879</v>
      </c>
      <c r="X21" s="215">
        <v>910</v>
      </c>
      <c r="Y21" s="118" t="s">
        <v>171</v>
      </c>
    </row>
    <row r="22" spans="1:26">
      <c r="A22" s="218" t="s">
        <v>172</v>
      </c>
      <c r="B22" s="214">
        <v>7592</v>
      </c>
      <c r="C22" s="214">
        <v>6806</v>
      </c>
      <c r="D22" s="214">
        <v>6420</v>
      </c>
      <c r="E22" s="214">
        <v>5712</v>
      </c>
      <c r="F22" s="214">
        <v>5241</v>
      </c>
      <c r="G22" s="214">
        <v>4891</v>
      </c>
      <c r="H22" s="214">
        <v>4637</v>
      </c>
      <c r="I22" s="214">
        <v>4691</v>
      </c>
      <c r="J22" s="214">
        <v>4790</v>
      </c>
      <c r="K22" s="214">
        <v>4413</v>
      </c>
      <c r="L22" s="215">
        <v>4287</v>
      </c>
      <c r="M22" s="215">
        <v>4388</v>
      </c>
      <c r="N22" s="215">
        <v>4213</v>
      </c>
      <c r="O22" s="215">
        <v>4111</v>
      </c>
      <c r="P22" s="215">
        <v>3852</v>
      </c>
      <c r="Q22" s="215">
        <v>3599</v>
      </c>
      <c r="R22" s="215">
        <v>3375</v>
      </c>
      <c r="S22" s="215">
        <v>3298</v>
      </c>
      <c r="T22" s="215">
        <v>3013</v>
      </c>
      <c r="U22" s="215">
        <v>2832</v>
      </c>
      <c r="V22" s="215">
        <v>2565</v>
      </c>
      <c r="W22" s="215">
        <v>2392</v>
      </c>
      <c r="X22" s="215">
        <v>2654</v>
      </c>
      <c r="Y22" s="118" t="s">
        <v>173</v>
      </c>
    </row>
    <row r="23" spans="1:26">
      <c r="A23" s="218" t="s">
        <v>174</v>
      </c>
      <c r="B23" s="214">
        <v>8705</v>
      </c>
      <c r="C23" s="214">
        <v>8544</v>
      </c>
      <c r="D23" s="214">
        <v>7989</v>
      </c>
      <c r="E23" s="214">
        <v>7498</v>
      </c>
      <c r="F23" s="214">
        <v>6768</v>
      </c>
      <c r="G23" s="214">
        <v>6218</v>
      </c>
      <c r="H23" s="214">
        <v>5667</v>
      </c>
      <c r="I23" s="214">
        <v>5445</v>
      </c>
      <c r="J23" s="214">
        <v>5307</v>
      </c>
      <c r="K23" s="214">
        <v>4937</v>
      </c>
      <c r="L23" s="215">
        <v>4765</v>
      </c>
      <c r="M23" s="215">
        <v>4750</v>
      </c>
      <c r="N23" s="215">
        <v>4608</v>
      </c>
      <c r="O23" s="215">
        <v>4642</v>
      </c>
      <c r="P23" s="215">
        <v>4424</v>
      </c>
      <c r="Q23" s="215">
        <v>4119</v>
      </c>
      <c r="R23" s="215">
        <v>4327</v>
      </c>
      <c r="S23" s="215">
        <v>4240</v>
      </c>
      <c r="T23" s="215">
        <v>3995</v>
      </c>
      <c r="U23" s="215">
        <v>3991</v>
      </c>
      <c r="V23" s="215">
        <v>3855</v>
      </c>
      <c r="W23" s="215">
        <v>3360</v>
      </c>
      <c r="X23" s="215">
        <v>3416</v>
      </c>
      <c r="Y23" s="118" t="s">
        <v>175</v>
      </c>
    </row>
    <row r="24" spans="1:26">
      <c r="A24" s="218" t="s">
        <v>176</v>
      </c>
      <c r="B24" s="214">
        <v>7254</v>
      </c>
      <c r="C24" s="214">
        <v>6787</v>
      </c>
      <c r="D24" s="214">
        <v>6663</v>
      </c>
      <c r="E24" s="214">
        <v>6509</v>
      </c>
      <c r="F24" s="214">
        <v>6469</v>
      </c>
      <c r="G24" s="214">
        <v>6505</v>
      </c>
      <c r="H24" s="214">
        <v>6312</v>
      </c>
      <c r="I24" s="214">
        <v>6501</v>
      </c>
      <c r="J24" s="214">
        <v>6540</v>
      </c>
      <c r="K24" s="214">
        <v>6198</v>
      </c>
      <c r="L24" s="215">
        <v>5833</v>
      </c>
      <c r="M24" s="215">
        <v>5733</v>
      </c>
      <c r="N24" s="215">
        <v>5359</v>
      </c>
      <c r="O24" s="215">
        <v>5023</v>
      </c>
      <c r="P24" s="215">
        <v>4825</v>
      </c>
      <c r="Q24" s="215">
        <v>4457</v>
      </c>
      <c r="R24" s="215">
        <v>4455</v>
      </c>
      <c r="S24" s="215">
        <v>4137</v>
      </c>
      <c r="T24" s="215">
        <v>4135</v>
      </c>
      <c r="U24" s="215">
        <v>4051</v>
      </c>
      <c r="V24" s="215">
        <v>3949</v>
      </c>
      <c r="W24" s="215">
        <v>3856</v>
      </c>
      <c r="X24" s="215">
        <v>4267</v>
      </c>
      <c r="Y24" s="118" t="s">
        <v>177</v>
      </c>
    </row>
    <row r="25" spans="1:26">
      <c r="A25" s="218" t="s">
        <v>178</v>
      </c>
      <c r="B25" s="214">
        <v>5382</v>
      </c>
      <c r="C25" s="214">
        <v>5121</v>
      </c>
      <c r="D25" s="214">
        <v>4996</v>
      </c>
      <c r="E25" s="214">
        <v>4675</v>
      </c>
      <c r="F25" s="214">
        <v>4462</v>
      </c>
      <c r="G25" s="214">
        <v>4293</v>
      </c>
      <c r="H25" s="214">
        <v>4302</v>
      </c>
      <c r="I25" s="214">
        <v>4345</v>
      </c>
      <c r="J25" s="214">
        <v>4644</v>
      </c>
      <c r="K25" s="214">
        <v>4770</v>
      </c>
      <c r="L25" s="215">
        <v>5066</v>
      </c>
      <c r="M25" s="215">
        <v>5153</v>
      </c>
      <c r="N25" s="215">
        <v>5071</v>
      </c>
      <c r="O25" s="215">
        <v>5122</v>
      </c>
      <c r="P25" s="215">
        <v>4937</v>
      </c>
      <c r="Q25" s="215">
        <v>4477</v>
      </c>
      <c r="R25" s="215">
        <v>4430</v>
      </c>
      <c r="S25" s="215">
        <v>4006</v>
      </c>
      <c r="T25" s="215">
        <v>3794</v>
      </c>
      <c r="U25" s="215">
        <v>3606</v>
      </c>
      <c r="V25" s="215">
        <v>3410</v>
      </c>
      <c r="W25" s="215">
        <v>3180</v>
      </c>
      <c r="X25" s="215">
        <v>3361</v>
      </c>
      <c r="Y25" s="118" t="s">
        <v>179</v>
      </c>
    </row>
    <row r="26" spans="1:26">
      <c r="A26" s="218" t="s">
        <v>180</v>
      </c>
      <c r="B26" s="214">
        <v>2395</v>
      </c>
      <c r="C26" s="214">
        <v>2155</v>
      </c>
      <c r="D26" s="214">
        <v>2006</v>
      </c>
      <c r="E26" s="214">
        <v>1993</v>
      </c>
      <c r="F26" s="214">
        <v>1975</v>
      </c>
      <c r="G26" s="214">
        <v>1911</v>
      </c>
      <c r="H26" s="214">
        <v>1939</v>
      </c>
      <c r="I26" s="214">
        <v>1865</v>
      </c>
      <c r="J26" s="214">
        <v>1834</v>
      </c>
      <c r="K26" s="214">
        <v>1837</v>
      </c>
      <c r="L26" s="215">
        <v>1813</v>
      </c>
      <c r="M26" s="215">
        <v>1909</v>
      </c>
      <c r="N26" s="215">
        <v>1857</v>
      </c>
      <c r="O26" s="215">
        <v>1917</v>
      </c>
      <c r="P26" s="215">
        <v>2184</v>
      </c>
      <c r="Q26" s="215">
        <v>2202</v>
      </c>
      <c r="R26" s="215">
        <v>2350</v>
      </c>
      <c r="S26" s="215">
        <v>2265</v>
      </c>
      <c r="T26" s="215">
        <v>2038</v>
      </c>
      <c r="U26" s="215">
        <v>1948</v>
      </c>
      <c r="V26" s="215">
        <v>1867</v>
      </c>
      <c r="W26" s="215">
        <v>1594</v>
      </c>
      <c r="X26" s="215">
        <v>1609</v>
      </c>
      <c r="Y26" s="118" t="s">
        <v>181</v>
      </c>
    </row>
    <row r="27" spans="1:26">
      <c r="A27" s="218" t="s">
        <v>182</v>
      </c>
      <c r="B27" s="214">
        <v>277</v>
      </c>
      <c r="C27" s="214">
        <v>274</v>
      </c>
      <c r="D27" s="214">
        <v>247</v>
      </c>
      <c r="E27" s="214">
        <v>223</v>
      </c>
      <c r="F27" s="214">
        <v>204</v>
      </c>
      <c r="G27" s="214">
        <v>177</v>
      </c>
      <c r="H27" s="214">
        <v>177</v>
      </c>
      <c r="I27" s="214">
        <v>173</v>
      </c>
      <c r="J27" s="214">
        <v>173</v>
      </c>
      <c r="K27" s="214">
        <v>192</v>
      </c>
      <c r="L27" s="215">
        <v>190</v>
      </c>
      <c r="M27" s="215">
        <v>179</v>
      </c>
      <c r="N27" s="215">
        <v>187</v>
      </c>
      <c r="O27" s="215">
        <v>162</v>
      </c>
      <c r="P27" s="215">
        <v>162</v>
      </c>
      <c r="Q27" s="215">
        <v>175</v>
      </c>
      <c r="R27" s="215">
        <v>168</v>
      </c>
      <c r="S27" s="215">
        <v>207</v>
      </c>
      <c r="T27" s="215">
        <v>191</v>
      </c>
      <c r="U27" s="215">
        <v>233</v>
      </c>
      <c r="V27" s="215">
        <v>229</v>
      </c>
      <c r="W27" s="215">
        <v>202</v>
      </c>
      <c r="X27" s="215">
        <v>193</v>
      </c>
      <c r="Y27" s="118" t="s">
        <v>183</v>
      </c>
    </row>
    <row r="28" spans="1:26">
      <c r="A28" s="218" t="s">
        <v>184</v>
      </c>
      <c r="B28" s="467">
        <v>2</v>
      </c>
      <c r="C28" s="468">
        <v>5</v>
      </c>
      <c r="D28" s="468">
        <v>6</v>
      </c>
      <c r="E28" s="467">
        <v>5</v>
      </c>
      <c r="F28" s="467">
        <v>8</v>
      </c>
      <c r="G28" s="468">
        <v>8</v>
      </c>
      <c r="H28" s="468">
        <v>3</v>
      </c>
      <c r="I28" s="468">
        <v>4</v>
      </c>
      <c r="J28" s="468">
        <v>3</v>
      </c>
      <c r="K28" s="468">
        <v>7</v>
      </c>
      <c r="L28" s="469">
        <v>3</v>
      </c>
      <c r="M28" s="469">
        <v>2</v>
      </c>
      <c r="N28" s="469">
        <v>3</v>
      </c>
      <c r="O28" s="474">
        <v>3</v>
      </c>
      <c r="P28" s="469">
        <v>3</v>
      </c>
      <c r="Q28" s="469">
        <v>3</v>
      </c>
      <c r="R28" s="469">
        <v>1</v>
      </c>
      <c r="S28" s="469">
        <v>6</v>
      </c>
      <c r="T28" s="469">
        <v>7</v>
      </c>
      <c r="U28" s="469">
        <v>2</v>
      </c>
      <c r="V28" s="469">
        <v>4</v>
      </c>
      <c r="W28" s="469">
        <v>3</v>
      </c>
      <c r="X28" s="469">
        <v>4</v>
      </c>
      <c r="Y28" s="118" t="s">
        <v>186</v>
      </c>
    </row>
    <row r="29" spans="1:26">
      <c r="A29" s="473"/>
      <c r="B29" s="1111" t="s">
        <v>894</v>
      </c>
      <c r="C29" s="1112"/>
      <c r="D29" s="1112"/>
      <c r="E29" s="1112"/>
      <c r="F29" s="1112"/>
      <c r="G29" s="1112"/>
      <c r="H29" s="1112"/>
      <c r="I29" s="1112"/>
      <c r="J29" s="1112"/>
      <c r="K29" s="1112"/>
      <c r="L29" s="1112"/>
      <c r="M29" s="1112"/>
      <c r="N29" s="1112"/>
      <c r="O29" s="1112"/>
      <c r="P29" s="1112"/>
      <c r="Q29" s="1112"/>
      <c r="R29" s="1112"/>
      <c r="S29" s="1112"/>
      <c r="T29" s="1112"/>
      <c r="U29" s="1112"/>
      <c r="V29" s="1112"/>
      <c r="W29" s="1112"/>
      <c r="X29" s="1113"/>
    </row>
    <row r="30" spans="1:26">
      <c r="A30" s="205" t="s">
        <v>9</v>
      </c>
      <c r="B30" s="222">
        <v>11300</v>
      </c>
      <c r="C30" s="222">
        <v>11116</v>
      </c>
      <c r="D30" s="222">
        <v>11256</v>
      </c>
      <c r="E30" s="222">
        <v>11660</v>
      </c>
      <c r="F30" s="222">
        <v>12402</v>
      </c>
      <c r="G30" s="222">
        <v>12245</v>
      </c>
      <c r="H30" s="222">
        <v>13326</v>
      </c>
      <c r="I30" s="222">
        <v>14102</v>
      </c>
      <c r="J30" s="222">
        <v>14273</v>
      </c>
      <c r="K30" s="222">
        <v>14629</v>
      </c>
      <c r="L30" s="222">
        <v>13981</v>
      </c>
      <c r="M30" s="222">
        <v>13637</v>
      </c>
      <c r="N30" s="222">
        <v>13515</v>
      </c>
      <c r="O30" s="222">
        <v>13708</v>
      </c>
      <c r="P30" s="222">
        <v>13857</v>
      </c>
      <c r="Q30" s="222">
        <v>14082</v>
      </c>
      <c r="R30" s="222">
        <v>14212</v>
      </c>
      <c r="S30" s="222">
        <v>14190</v>
      </c>
      <c r="T30" s="222">
        <v>13328</v>
      </c>
      <c r="U30" s="222">
        <v>12720</v>
      </c>
      <c r="V30" s="222">
        <v>12117</v>
      </c>
      <c r="W30" s="222">
        <v>11045</v>
      </c>
      <c r="X30" s="222">
        <v>9859</v>
      </c>
      <c r="Y30" s="208" t="s">
        <v>13</v>
      </c>
    </row>
    <row r="31" spans="1:26">
      <c r="A31" s="213" t="s">
        <v>168</v>
      </c>
      <c r="B31" s="214">
        <v>2</v>
      </c>
      <c r="C31" s="214">
        <v>4</v>
      </c>
      <c r="D31" s="214">
        <v>3</v>
      </c>
      <c r="E31" s="214">
        <v>3</v>
      </c>
      <c r="F31" s="214">
        <v>3</v>
      </c>
      <c r="G31" s="214">
        <v>2</v>
      </c>
      <c r="H31" s="214">
        <v>3</v>
      </c>
      <c r="I31" s="214">
        <v>4</v>
      </c>
      <c r="J31" s="214">
        <v>2</v>
      </c>
      <c r="K31" s="214">
        <v>5</v>
      </c>
      <c r="L31" s="214">
        <v>4</v>
      </c>
      <c r="M31" s="214">
        <v>5</v>
      </c>
      <c r="N31" s="214">
        <v>3</v>
      </c>
      <c r="O31" s="214">
        <v>3</v>
      </c>
      <c r="P31" s="214">
        <v>3</v>
      </c>
      <c r="Q31" s="214">
        <v>3</v>
      </c>
      <c r="R31" s="214">
        <v>3</v>
      </c>
      <c r="S31" s="214">
        <v>2</v>
      </c>
      <c r="T31" s="214">
        <v>1</v>
      </c>
      <c r="U31" s="214">
        <v>3</v>
      </c>
      <c r="V31" s="214">
        <v>5</v>
      </c>
      <c r="W31" s="867" t="s">
        <v>185</v>
      </c>
      <c r="X31" s="224">
        <v>3</v>
      </c>
      <c r="Y31" s="216" t="s">
        <v>169</v>
      </c>
      <c r="Z31" s="470"/>
    </row>
    <row r="32" spans="1:26">
      <c r="A32" s="218" t="s">
        <v>170</v>
      </c>
      <c r="B32" s="214">
        <v>604</v>
      </c>
      <c r="C32" s="214">
        <v>567</v>
      </c>
      <c r="D32" s="214">
        <v>530</v>
      </c>
      <c r="E32" s="214">
        <v>481</v>
      </c>
      <c r="F32" s="214">
        <v>537</v>
      </c>
      <c r="G32" s="214">
        <v>520</v>
      </c>
      <c r="H32" s="214">
        <v>499</v>
      </c>
      <c r="I32" s="214">
        <v>488</v>
      </c>
      <c r="J32" s="214">
        <v>527</v>
      </c>
      <c r="K32" s="214">
        <v>507</v>
      </c>
      <c r="L32" s="214">
        <v>426</v>
      </c>
      <c r="M32" s="214">
        <v>416</v>
      </c>
      <c r="N32" s="214">
        <v>478</v>
      </c>
      <c r="O32" s="214">
        <v>383</v>
      </c>
      <c r="P32" s="214">
        <v>401</v>
      </c>
      <c r="Q32" s="214">
        <v>395</v>
      </c>
      <c r="R32" s="214">
        <v>357</v>
      </c>
      <c r="S32" s="214">
        <v>328</v>
      </c>
      <c r="T32" s="214">
        <v>282</v>
      </c>
      <c r="U32" s="214">
        <v>324</v>
      </c>
      <c r="V32" s="214">
        <v>271</v>
      </c>
      <c r="W32" s="214">
        <v>197</v>
      </c>
      <c r="X32" s="214">
        <v>204</v>
      </c>
      <c r="Y32" s="118" t="s">
        <v>171</v>
      </c>
    </row>
    <row r="33" spans="1:25">
      <c r="A33" s="218" t="s">
        <v>172</v>
      </c>
      <c r="B33" s="214">
        <v>3026</v>
      </c>
      <c r="C33" s="214">
        <v>2632</v>
      </c>
      <c r="D33" s="214">
        <v>2456</v>
      </c>
      <c r="E33" s="214">
        <v>2103</v>
      </c>
      <c r="F33" s="214">
        <v>1953</v>
      </c>
      <c r="G33" s="214">
        <v>1719</v>
      </c>
      <c r="H33" s="214">
        <v>1769</v>
      </c>
      <c r="I33" s="214">
        <v>1862</v>
      </c>
      <c r="J33" s="214">
        <v>1786</v>
      </c>
      <c r="K33" s="214">
        <v>1759</v>
      </c>
      <c r="L33" s="214">
        <v>1662</v>
      </c>
      <c r="M33" s="214">
        <v>1664</v>
      </c>
      <c r="N33" s="214">
        <v>1560</v>
      </c>
      <c r="O33" s="214">
        <v>1534</v>
      </c>
      <c r="P33" s="214">
        <v>1493</v>
      </c>
      <c r="Q33" s="214">
        <v>1571</v>
      </c>
      <c r="R33" s="214">
        <v>1442</v>
      </c>
      <c r="S33" s="214">
        <v>1404</v>
      </c>
      <c r="T33" s="214">
        <v>1308</v>
      </c>
      <c r="U33" s="214">
        <v>1188</v>
      </c>
      <c r="V33" s="214">
        <v>1038</v>
      </c>
      <c r="W33" s="214">
        <v>937</v>
      </c>
      <c r="X33" s="214">
        <v>845</v>
      </c>
      <c r="Y33" s="118" t="s">
        <v>173</v>
      </c>
    </row>
    <row r="34" spans="1:25">
      <c r="A34" s="218" t="s">
        <v>174</v>
      </c>
      <c r="B34" s="214">
        <v>3856</v>
      </c>
      <c r="C34" s="214">
        <v>3995</v>
      </c>
      <c r="D34" s="214">
        <v>4158</v>
      </c>
      <c r="E34" s="214">
        <v>4306</v>
      </c>
      <c r="F34" s="214">
        <v>4456</v>
      </c>
      <c r="G34" s="214">
        <v>4290</v>
      </c>
      <c r="H34" s="214">
        <v>4242</v>
      </c>
      <c r="I34" s="214">
        <v>4286</v>
      </c>
      <c r="J34" s="214">
        <v>4001</v>
      </c>
      <c r="K34" s="214">
        <v>3996</v>
      </c>
      <c r="L34" s="214">
        <v>3489</v>
      </c>
      <c r="M34" s="214">
        <v>3307</v>
      </c>
      <c r="N34" s="214">
        <v>3228</v>
      </c>
      <c r="O34" s="214">
        <v>3330</v>
      </c>
      <c r="P34" s="214">
        <v>3251</v>
      </c>
      <c r="Q34" s="214">
        <v>3339</v>
      </c>
      <c r="R34" s="214">
        <v>3268</v>
      </c>
      <c r="S34" s="214">
        <v>3228</v>
      </c>
      <c r="T34" s="214">
        <v>3084</v>
      </c>
      <c r="U34" s="214">
        <v>2919</v>
      </c>
      <c r="V34" s="214">
        <v>2798</v>
      </c>
      <c r="W34" s="214">
        <v>2532</v>
      </c>
      <c r="X34" s="214">
        <v>2116</v>
      </c>
      <c r="Y34" s="118" t="s">
        <v>175</v>
      </c>
    </row>
    <row r="35" spans="1:25">
      <c r="A35" s="218" t="s">
        <v>176</v>
      </c>
      <c r="B35" s="214">
        <v>2001</v>
      </c>
      <c r="C35" s="214">
        <v>2125</v>
      </c>
      <c r="D35" s="214">
        <v>2224</v>
      </c>
      <c r="E35" s="214">
        <v>2695</v>
      </c>
      <c r="F35" s="214">
        <v>3136</v>
      </c>
      <c r="G35" s="214">
        <v>3397</v>
      </c>
      <c r="H35" s="214">
        <v>4002</v>
      </c>
      <c r="I35" s="214">
        <v>4494</v>
      </c>
      <c r="J35" s="214">
        <v>4770</v>
      </c>
      <c r="K35" s="214">
        <v>4785</v>
      </c>
      <c r="L35" s="214">
        <v>4585</v>
      </c>
      <c r="M35" s="214">
        <v>4407</v>
      </c>
      <c r="N35" s="214">
        <v>4059</v>
      </c>
      <c r="O35" s="214">
        <v>4139</v>
      </c>
      <c r="P35" s="214">
        <v>4042</v>
      </c>
      <c r="Q35" s="214">
        <v>4006</v>
      </c>
      <c r="R35" s="214">
        <v>4000</v>
      </c>
      <c r="S35" s="214">
        <v>4061</v>
      </c>
      <c r="T35" s="214">
        <v>3820</v>
      </c>
      <c r="U35" s="214">
        <v>3546</v>
      </c>
      <c r="V35" s="214">
        <v>3509</v>
      </c>
      <c r="W35" s="214">
        <v>3319</v>
      </c>
      <c r="X35" s="214">
        <v>2945</v>
      </c>
      <c r="Y35" s="118" t="s">
        <v>177</v>
      </c>
    </row>
    <row r="36" spans="1:25">
      <c r="A36" s="218" t="s">
        <v>178</v>
      </c>
      <c r="B36" s="214">
        <v>1241</v>
      </c>
      <c r="C36" s="214">
        <v>1226</v>
      </c>
      <c r="D36" s="214">
        <v>1300</v>
      </c>
      <c r="E36" s="214">
        <v>1427</v>
      </c>
      <c r="F36" s="214">
        <v>1617</v>
      </c>
      <c r="G36" s="214">
        <v>1571</v>
      </c>
      <c r="H36" s="214">
        <v>1959</v>
      </c>
      <c r="I36" s="214">
        <v>2081</v>
      </c>
      <c r="J36" s="214">
        <v>2275</v>
      </c>
      <c r="K36" s="214">
        <v>2555</v>
      </c>
      <c r="L36" s="214">
        <v>2782</v>
      </c>
      <c r="M36" s="214">
        <v>2825</v>
      </c>
      <c r="N36" s="214">
        <v>3051</v>
      </c>
      <c r="O36" s="214">
        <v>3083</v>
      </c>
      <c r="P36" s="214">
        <v>3297</v>
      </c>
      <c r="Q36" s="214">
        <v>3277</v>
      </c>
      <c r="R36" s="214">
        <v>3420</v>
      </c>
      <c r="S36" s="214">
        <v>3328</v>
      </c>
      <c r="T36" s="214">
        <v>3050</v>
      </c>
      <c r="U36" s="214">
        <v>2973</v>
      </c>
      <c r="V36" s="214">
        <v>2745</v>
      </c>
      <c r="W36" s="214">
        <v>2541</v>
      </c>
      <c r="X36" s="214">
        <v>2308</v>
      </c>
      <c r="Y36" s="118" t="s">
        <v>179</v>
      </c>
    </row>
    <row r="37" spans="1:25">
      <c r="A37" s="218" t="s">
        <v>180</v>
      </c>
      <c r="B37" s="214">
        <v>496</v>
      </c>
      <c r="C37" s="214">
        <v>487</v>
      </c>
      <c r="D37" s="214">
        <v>520</v>
      </c>
      <c r="E37" s="214">
        <v>572</v>
      </c>
      <c r="F37" s="214">
        <v>625</v>
      </c>
      <c r="G37" s="214">
        <v>686</v>
      </c>
      <c r="H37" s="214">
        <v>759</v>
      </c>
      <c r="I37" s="214">
        <v>819</v>
      </c>
      <c r="J37" s="214">
        <v>828</v>
      </c>
      <c r="K37" s="214">
        <v>936</v>
      </c>
      <c r="L37" s="214">
        <v>916</v>
      </c>
      <c r="M37" s="214">
        <v>917</v>
      </c>
      <c r="N37" s="214">
        <v>1022</v>
      </c>
      <c r="O37" s="214">
        <v>1125</v>
      </c>
      <c r="P37" s="214">
        <v>1255</v>
      </c>
      <c r="Q37" s="214">
        <v>1375</v>
      </c>
      <c r="R37" s="214">
        <v>1585</v>
      </c>
      <c r="S37" s="214">
        <v>1659</v>
      </c>
      <c r="T37" s="214">
        <v>1626</v>
      </c>
      <c r="U37" s="214">
        <v>1586</v>
      </c>
      <c r="V37" s="214">
        <v>1576</v>
      </c>
      <c r="W37" s="214">
        <v>1340</v>
      </c>
      <c r="X37" s="214">
        <v>1265</v>
      </c>
      <c r="Y37" s="118" t="s">
        <v>181</v>
      </c>
    </row>
    <row r="38" spans="1:25">
      <c r="A38" s="218" t="s">
        <v>182</v>
      </c>
      <c r="B38" s="214">
        <v>72</v>
      </c>
      <c r="C38" s="214">
        <v>76</v>
      </c>
      <c r="D38" s="214">
        <v>64</v>
      </c>
      <c r="E38" s="214">
        <v>72</v>
      </c>
      <c r="F38" s="214">
        <v>71</v>
      </c>
      <c r="G38" s="214">
        <v>55</v>
      </c>
      <c r="H38" s="214">
        <v>89</v>
      </c>
      <c r="I38" s="214">
        <v>61</v>
      </c>
      <c r="J38" s="214">
        <v>79</v>
      </c>
      <c r="K38" s="214">
        <v>79</v>
      </c>
      <c r="L38" s="214">
        <v>110</v>
      </c>
      <c r="M38" s="214">
        <v>93</v>
      </c>
      <c r="N38" s="214">
        <v>110</v>
      </c>
      <c r="O38" s="214">
        <v>107</v>
      </c>
      <c r="P38" s="214">
        <v>109</v>
      </c>
      <c r="Q38" s="214">
        <v>111</v>
      </c>
      <c r="R38" s="214">
        <v>133</v>
      </c>
      <c r="S38" s="214">
        <v>171</v>
      </c>
      <c r="T38" s="214">
        <v>147</v>
      </c>
      <c r="U38" s="214">
        <v>174</v>
      </c>
      <c r="V38" s="214">
        <v>166</v>
      </c>
      <c r="W38" s="214">
        <v>174</v>
      </c>
      <c r="X38" s="214">
        <v>167</v>
      </c>
      <c r="Y38" s="118" t="s">
        <v>183</v>
      </c>
    </row>
    <row r="39" spans="1:25">
      <c r="A39" s="218" t="s">
        <v>184</v>
      </c>
      <c r="B39" s="224">
        <v>2</v>
      </c>
      <c r="C39" s="224">
        <v>4</v>
      </c>
      <c r="D39" s="224">
        <v>1</v>
      </c>
      <c r="E39" s="214">
        <v>1</v>
      </c>
      <c r="F39" s="224">
        <v>4</v>
      </c>
      <c r="G39" s="214">
        <v>5</v>
      </c>
      <c r="H39" s="214">
        <v>4</v>
      </c>
      <c r="I39" s="214">
        <v>7</v>
      </c>
      <c r="J39" s="224">
        <v>5</v>
      </c>
      <c r="K39" s="214">
        <v>7</v>
      </c>
      <c r="L39" s="214">
        <v>7</v>
      </c>
      <c r="M39" s="214">
        <v>3</v>
      </c>
      <c r="N39" s="214">
        <v>4</v>
      </c>
      <c r="O39" s="214">
        <v>4</v>
      </c>
      <c r="P39" s="214">
        <v>6</v>
      </c>
      <c r="Q39" s="214">
        <v>5</v>
      </c>
      <c r="R39" s="214">
        <v>4</v>
      </c>
      <c r="S39" s="214">
        <v>9</v>
      </c>
      <c r="T39" s="214">
        <v>10</v>
      </c>
      <c r="U39" s="214">
        <v>7</v>
      </c>
      <c r="V39" s="214">
        <v>9</v>
      </c>
      <c r="W39" s="214">
        <v>5</v>
      </c>
      <c r="X39" s="214">
        <v>6</v>
      </c>
      <c r="Y39" s="118" t="s">
        <v>186</v>
      </c>
    </row>
    <row r="40" spans="1: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5">
      <c r="Q41" s="1036"/>
      <c r="R41" s="1036"/>
      <c r="S41" s="1036"/>
      <c r="T41" s="1036"/>
      <c r="U41" s="1036"/>
      <c r="V41" s="884"/>
      <c r="W41" s="884"/>
    </row>
  </sheetData>
  <mergeCells count="4">
    <mergeCell ref="B7:X7"/>
    <mergeCell ref="B18:X18"/>
    <mergeCell ref="B29:X29"/>
    <mergeCell ref="Q41:U41"/>
  </mergeCells>
  <hyperlinks>
    <hyperlink ref="AA1" location="Obsah!A1" display="Obsah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7" zoomScaleNormal="100" workbookViewId="0">
      <selection activeCell="B31" sqref="B31:L31"/>
    </sheetView>
  </sheetViews>
  <sheetFormatPr defaultColWidth="9.140625" defaultRowHeight="12.75"/>
  <cols>
    <col min="1" max="1" width="16.140625" style="61" customWidth="1"/>
    <col min="2" max="12" width="6" style="61" customWidth="1"/>
    <col min="13" max="13" width="16.7109375" style="113" customWidth="1"/>
    <col min="14" max="16384" width="9.140625" style="61"/>
  </cols>
  <sheetData>
    <row r="1" spans="1:15" ht="15" customHeight="1">
      <c r="A1" s="191" t="s">
        <v>0</v>
      </c>
      <c r="B1" s="191"/>
      <c r="C1" s="191"/>
      <c r="M1" s="193" t="s">
        <v>1</v>
      </c>
      <c r="O1" s="720" t="s">
        <v>923</v>
      </c>
    </row>
    <row r="2" spans="1:15" ht="9" customHeight="1">
      <c r="A2" s="191"/>
      <c r="B2" s="191"/>
      <c r="C2" s="191"/>
      <c r="I2" s="193"/>
      <c r="J2" s="193"/>
      <c r="K2" s="193"/>
      <c r="L2" s="193"/>
    </row>
    <row r="3" spans="1:15" ht="15" customHeight="1">
      <c r="A3" s="191" t="s">
        <v>1028</v>
      </c>
      <c r="B3" s="191"/>
      <c r="C3" s="122"/>
      <c r="D3" s="64"/>
      <c r="E3" s="64"/>
      <c r="F3" s="64"/>
      <c r="G3" s="64"/>
      <c r="H3" s="64"/>
      <c r="I3" s="64"/>
      <c r="J3" s="64"/>
      <c r="K3" s="64"/>
      <c r="L3" s="64"/>
      <c r="M3" s="197"/>
    </row>
    <row r="4" spans="1:15" ht="15" customHeight="1">
      <c r="A4" s="225" t="s">
        <v>811</v>
      </c>
      <c r="B4" s="225"/>
      <c r="C4" s="884"/>
      <c r="D4" s="64"/>
      <c r="E4" s="64"/>
      <c r="F4" s="64"/>
      <c r="G4" s="64"/>
      <c r="H4" s="64"/>
      <c r="I4" s="64"/>
      <c r="J4" s="64"/>
      <c r="K4" s="64"/>
      <c r="L4" s="64"/>
    </row>
    <row r="5" spans="1:15" ht="15" customHeight="1" thickBot="1">
      <c r="A5" s="106" t="s">
        <v>4</v>
      </c>
      <c r="B5" s="199"/>
      <c r="C5" s="200"/>
      <c r="D5" s="64"/>
      <c r="E5" s="64"/>
      <c r="F5" s="64"/>
      <c r="G5" s="64"/>
      <c r="H5" s="64"/>
      <c r="M5" s="187" t="s">
        <v>5</v>
      </c>
    </row>
    <row r="6" spans="1:15" ht="18.75" customHeight="1" thickBot="1">
      <c r="A6" s="256" t="s">
        <v>164</v>
      </c>
      <c r="B6" s="201">
        <v>2000</v>
      </c>
      <c r="C6" s="202">
        <v>2005</v>
      </c>
      <c r="D6" s="201">
        <v>2010</v>
      </c>
      <c r="E6" s="201">
        <v>2015</v>
      </c>
      <c r="F6" s="201">
        <v>2016</v>
      </c>
      <c r="G6" s="201">
        <v>2017</v>
      </c>
      <c r="H6" s="201">
        <v>2018</v>
      </c>
      <c r="I6" s="201">
        <v>2019</v>
      </c>
      <c r="J6" s="890">
        <v>2020</v>
      </c>
      <c r="K6" s="890">
        <v>2021</v>
      </c>
      <c r="L6" s="890">
        <v>2022</v>
      </c>
      <c r="M6" s="264" t="s">
        <v>165</v>
      </c>
    </row>
    <row r="7" spans="1:15" ht="26.25" customHeight="1">
      <c r="B7" s="1137" t="s">
        <v>895</v>
      </c>
      <c r="C7" s="1138"/>
      <c r="D7" s="1138"/>
      <c r="E7" s="1138"/>
      <c r="F7" s="1138"/>
      <c r="G7" s="1138"/>
      <c r="H7" s="1138"/>
      <c r="I7" s="1138"/>
      <c r="J7" s="1138"/>
      <c r="K7" s="1138"/>
      <c r="L7" s="1139"/>
      <c r="M7" s="204"/>
    </row>
    <row r="8" spans="1:15" ht="12.75" customHeight="1">
      <c r="A8" s="388" t="s">
        <v>812</v>
      </c>
      <c r="B8" s="882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7" t="s">
        <v>727</v>
      </c>
    </row>
    <row r="9" spans="1:15" ht="13.5" customHeight="1">
      <c r="A9" s="218" t="s">
        <v>728</v>
      </c>
      <c r="B9" s="246">
        <v>10.835665496632199</v>
      </c>
      <c r="C9" s="246">
        <v>9.3641033332083534</v>
      </c>
      <c r="D9" s="246">
        <v>8.5815884674413514</v>
      </c>
      <c r="E9" s="246">
        <v>7.9524191392675752</v>
      </c>
      <c r="F9" s="246">
        <v>7.5196393441153671</v>
      </c>
      <c r="G9" s="246">
        <v>7.1556830059228682</v>
      </c>
      <c r="H9" s="246">
        <v>6.3316360416205448</v>
      </c>
      <c r="I9" s="246">
        <v>6.2568352439337893</v>
      </c>
      <c r="J9" s="246">
        <v>5.5286653436399105</v>
      </c>
      <c r="K9" s="246">
        <v>4.6348448885766658</v>
      </c>
      <c r="L9" s="246">
        <v>4.4192474281585579</v>
      </c>
      <c r="M9" s="118" t="s">
        <v>729</v>
      </c>
      <c r="N9" s="471"/>
    </row>
    <row r="10" spans="1:15" ht="13.5" customHeight="1">
      <c r="A10" s="218" t="s">
        <v>172</v>
      </c>
      <c r="B10" s="578">
        <v>25.467955811467263</v>
      </c>
      <c r="C10" s="578">
        <v>19.728834091425309</v>
      </c>
      <c r="D10" s="246">
        <v>17.986409610895979</v>
      </c>
      <c r="E10" s="246">
        <v>17.879298718813217</v>
      </c>
      <c r="F10" s="246">
        <v>17.740001789388923</v>
      </c>
      <c r="G10" s="246">
        <v>18.444552440543085</v>
      </c>
      <c r="H10" s="246">
        <v>17.906319523780891</v>
      </c>
      <c r="I10" s="246">
        <v>17.414988790881853</v>
      </c>
      <c r="J10" s="246">
        <v>15.875462392108508</v>
      </c>
      <c r="K10" s="246">
        <v>15.146644890016333</v>
      </c>
      <c r="L10" s="246">
        <v>14.762308407349623</v>
      </c>
      <c r="M10" s="118" t="s">
        <v>173</v>
      </c>
    </row>
    <row r="11" spans="1:15" ht="13.5" customHeight="1">
      <c r="A11" s="218" t="s">
        <v>174</v>
      </c>
      <c r="B11" s="578">
        <v>31.644790366541692</v>
      </c>
      <c r="C11" s="578">
        <v>25.399314928235007</v>
      </c>
      <c r="D11" s="246">
        <v>23.705185871146977</v>
      </c>
      <c r="E11" s="246">
        <v>23.028745310053473</v>
      </c>
      <c r="F11" s="246">
        <v>23.535255294911948</v>
      </c>
      <c r="G11" s="246">
        <v>23.625713427455693</v>
      </c>
      <c r="H11" s="246">
        <v>22.734754090366</v>
      </c>
      <c r="I11" s="246">
        <v>22.55322598750265</v>
      </c>
      <c r="J11" s="246">
        <v>22.841306884480748</v>
      </c>
      <c r="K11" s="246">
        <v>22.269570094644791</v>
      </c>
      <c r="L11" s="246">
        <v>20.969059713686903</v>
      </c>
      <c r="M11" s="118" t="s">
        <v>175</v>
      </c>
    </row>
    <row r="12" spans="1:15" ht="13.5" customHeight="1">
      <c r="A12" s="218" t="s">
        <v>176</v>
      </c>
      <c r="B12" s="578">
        <v>28.563880627140882</v>
      </c>
      <c r="C12" s="578">
        <v>25.162664544709095</v>
      </c>
      <c r="D12" s="246">
        <v>24.530389235076314</v>
      </c>
      <c r="E12" s="246">
        <v>24.676889923186721</v>
      </c>
      <c r="F12" s="246">
        <v>24.96739228209049</v>
      </c>
      <c r="G12" s="246">
        <v>24.529517441414953</v>
      </c>
      <c r="H12" s="246">
        <v>23.84154263442208</v>
      </c>
      <c r="I12" s="246">
        <v>23.007526519712176</v>
      </c>
      <c r="J12" s="246">
        <v>22.676386208634206</v>
      </c>
      <c r="K12" s="246">
        <v>23.046441015581244</v>
      </c>
      <c r="L12" s="246">
        <v>22.365272173148231</v>
      </c>
      <c r="M12" s="118" t="s">
        <v>177</v>
      </c>
    </row>
    <row r="13" spans="1:15" ht="13.5" customHeight="1">
      <c r="A13" s="218" t="s">
        <v>178</v>
      </c>
      <c r="B13" s="578">
        <v>20.414270239213831</v>
      </c>
      <c r="C13" s="578">
        <v>18.026805282549802</v>
      </c>
      <c r="D13" s="246">
        <v>19.280425289538638</v>
      </c>
      <c r="E13" s="246">
        <v>18.355393310275822</v>
      </c>
      <c r="F13" s="246">
        <v>19.397212601532285</v>
      </c>
      <c r="G13" s="246">
        <v>18.916763269228866</v>
      </c>
      <c r="H13" s="246">
        <v>18.3366903806428</v>
      </c>
      <c r="I13" s="246">
        <v>18.342937595007388</v>
      </c>
      <c r="J13" s="246">
        <v>17.581336902778158</v>
      </c>
      <c r="K13" s="246">
        <v>17.474013376958045</v>
      </c>
      <c r="L13" s="246">
        <v>16.68856141687511</v>
      </c>
      <c r="M13" s="118" t="s">
        <v>179</v>
      </c>
    </row>
    <row r="14" spans="1:15" ht="13.5" customHeight="1">
      <c r="A14" s="218" t="s">
        <v>180</v>
      </c>
      <c r="B14" s="578">
        <v>8.5223817494193881</v>
      </c>
      <c r="C14" s="578">
        <v>7.9336102565330338</v>
      </c>
      <c r="D14" s="246">
        <v>8.1404423606990548</v>
      </c>
      <c r="E14" s="246">
        <v>8.7608463633274472</v>
      </c>
      <c r="F14" s="246">
        <v>9.2034027617081637</v>
      </c>
      <c r="G14" s="246">
        <v>8.9242793811312691</v>
      </c>
      <c r="H14" s="246">
        <v>8.2330839458158938</v>
      </c>
      <c r="I14" s="246">
        <v>8.0104742147656349</v>
      </c>
      <c r="J14" s="246">
        <v>8.0230279274865257</v>
      </c>
      <c r="K14" s="246">
        <v>7.3472553903046478</v>
      </c>
      <c r="L14" s="246">
        <v>7.2529241889699421</v>
      </c>
      <c r="M14" s="118" t="s">
        <v>181</v>
      </c>
    </row>
    <row r="15" spans="1:15" ht="13.5" customHeight="1">
      <c r="A15" s="218" t="s">
        <v>730</v>
      </c>
      <c r="B15" s="578">
        <v>0.88838757654856437</v>
      </c>
      <c r="C15" s="578">
        <v>0.73045168687777007</v>
      </c>
      <c r="D15" s="246">
        <v>0.92577803806042103</v>
      </c>
      <c r="E15" s="246">
        <v>0.87346553352219081</v>
      </c>
      <c r="F15" s="246">
        <v>0.91317826752051745</v>
      </c>
      <c r="G15" s="246">
        <v>1.120892648412398</v>
      </c>
      <c r="H15" s="246">
        <v>0.97369412017860024</v>
      </c>
      <c r="I15" s="246">
        <v>1.0623874375215008</v>
      </c>
      <c r="J15" s="246">
        <v>0.99993795134430807</v>
      </c>
      <c r="K15" s="246">
        <v>0.89462109069221307</v>
      </c>
      <c r="L15" s="246">
        <v>0.8295422956259294</v>
      </c>
      <c r="M15" s="118" t="s">
        <v>731</v>
      </c>
    </row>
    <row r="16" spans="1:15" ht="13.5" customHeight="1">
      <c r="A16" s="218" t="s">
        <v>189</v>
      </c>
      <c r="B16" s="246">
        <v>18.252963650130337</v>
      </c>
      <c r="C16" s="246">
        <v>15.8856730066999</v>
      </c>
      <c r="D16" s="246">
        <v>15.478496111162348</v>
      </c>
      <c r="E16" s="246">
        <v>14.813068936835792</v>
      </c>
      <c r="F16" s="246">
        <v>14.994955206323086</v>
      </c>
      <c r="G16" s="246">
        <v>14.712488344349209</v>
      </c>
      <c r="H16" s="246">
        <v>13.9066139977717</v>
      </c>
      <c r="I16" s="246">
        <v>13.466668756032513</v>
      </c>
      <c r="J16" s="246">
        <v>12.90815647739266</v>
      </c>
      <c r="K16" s="246">
        <v>12.321353810898353</v>
      </c>
      <c r="L16" s="246">
        <v>11.763968700460405</v>
      </c>
      <c r="M16" s="118" t="s">
        <v>190</v>
      </c>
    </row>
    <row r="17" spans="1:14" ht="15" customHeight="1">
      <c r="A17" s="205" t="s">
        <v>732</v>
      </c>
      <c r="B17" s="676">
        <v>0.63131997985797539</v>
      </c>
      <c r="C17" s="676">
        <v>0.52957086556690025</v>
      </c>
      <c r="D17" s="676">
        <v>0.51264525774743219</v>
      </c>
      <c r="E17" s="676">
        <v>0.50561618863310276</v>
      </c>
      <c r="F17" s="676">
        <v>0.51464801312672592</v>
      </c>
      <c r="G17" s="676">
        <v>0.5125680990393785</v>
      </c>
      <c r="H17" s="676">
        <v>0.49166135463730071</v>
      </c>
      <c r="I17" s="676">
        <v>0.48314932785241893</v>
      </c>
      <c r="J17" s="676">
        <v>0.46769910792708014</v>
      </c>
      <c r="K17" s="676">
        <v>0.45479464111702839</v>
      </c>
      <c r="L17" s="676">
        <v>0.43760493911590703</v>
      </c>
      <c r="M17" s="208" t="s">
        <v>733</v>
      </c>
    </row>
    <row r="18" spans="1:14" ht="24" customHeight="1">
      <c r="A18" s="363" t="s">
        <v>734</v>
      </c>
      <c r="B18" s="246">
        <v>29.570304488117149</v>
      </c>
      <c r="C18" s="246">
        <v>29.797666210892327</v>
      </c>
      <c r="D18" s="246">
        <v>30.216371883809202</v>
      </c>
      <c r="E18" s="246">
        <v>30.284156195141257</v>
      </c>
      <c r="F18" s="246">
        <v>30.496912966053827</v>
      </c>
      <c r="G18" s="246">
        <v>30.465112265080275</v>
      </c>
      <c r="H18" s="246">
        <v>30.484389171836604</v>
      </c>
      <c r="I18" s="246">
        <v>30.519016492895357</v>
      </c>
      <c r="J18" s="246">
        <v>30.6515223493702</v>
      </c>
      <c r="K18" s="246">
        <v>30.774653800389789</v>
      </c>
      <c r="L18" s="246">
        <v>30.79865424513978</v>
      </c>
      <c r="M18" s="579" t="s">
        <v>813</v>
      </c>
    </row>
    <row r="19" spans="1:14" ht="26.25" customHeight="1">
      <c r="B19" s="1117" t="s">
        <v>896</v>
      </c>
      <c r="C19" s="1118"/>
      <c r="D19" s="1118"/>
      <c r="E19" s="1118"/>
      <c r="F19" s="1118"/>
      <c r="G19" s="1118"/>
      <c r="H19" s="1118"/>
      <c r="I19" s="1118"/>
      <c r="J19" s="1118"/>
      <c r="K19" s="1118"/>
      <c r="L19" s="1119"/>
      <c r="M19" s="204"/>
    </row>
    <row r="20" spans="1:14" ht="12.75" customHeight="1">
      <c r="A20" s="388" t="s">
        <v>812</v>
      </c>
      <c r="B20" s="580"/>
      <c r="C20" s="580"/>
      <c r="D20" s="220"/>
      <c r="E20" s="220"/>
      <c r="F20" s="220"/>
      <c r="G20" s="220"/>
      <c r="H20" s="220"/>
      <c r="I20" s="220"/>
      <c r="J20" s="220"/>
      <c r="K20" s="220"/>
      <c r="L20" s="220"/>
      <c r="M20" s="577" t="s">
        <v>727</v>
      </c>
      <c r="N20" s="470"/>
    </row>
    <row r="21" spans="1:14" ht="13.5" customHeight="1">
      <c r="A21" s="218" t="s">
        <v>728</v>
      </c>
      <c r="B21" s="578">
        <v>8.9412769186984153</v>
      </c>
      <c r="C21" s="578">
        <v>7.655006061515004</v>
      </c>
      <c r="D21" s="418">
        <v>6.9920247752685816</v>
      </c>
      <c r="E21" s="418">
        <v>6.1079925153702215</v>
      </c>
      <c r="F21" s="418">
        <v>5.8257039018772208</v>
      </c>
      <c r="G21" s="418">
        <v>5.6101984116349088</v>
      </c>
      <c r="H21" s="418">
        <v>4.9811822005756037</v>
      </c>
      <c r="I21" s="418">
        <v>4.7666976022726777</v>
      </c>
      <c r="J21" s="418">
        <v>4.2792974642931512</v>
      </c>
      <c r="K21" s="418">
        <v>3.7619144611317332</v>
      </c>
      <c r="L21" s="418">
        <v>3.5705684237890081</v>
      </c>
      <c r="M21" s="118" t="s">
        <v>729</v>
      </c>
    </row>
    <row r="22" spans="1:14" ht="13.5" customHeight="1">
      <c r="A22" s="218" t="s">
        <v>172</v>
      </c>
      <c r="B22" s="578">
        <v>17.799201005307875</v>
      </c>
      <c r="C22" s="578">
        <v>14.242616611241505</v>
      </c>
      <c r="D22" s="418">
        <v>12.682193750314319</v>
      </c>
      <c r="E22" s="418">
        <v>12.134187457855697</v>
      </c>
      <c r="F22" s="418">
        <v>12.078375234857296</v>
      </c>
      <c r="G22" s="418">
        <v>12.521641405704219</v>
      </c>
      <c r="H22" s="418">
        <v>12.077846591706251</v>
      </c>
      <c r="I22" s="418">
        <v>11.866999099080225</v>
      </c>
      <c r="J22" s="418">
        <v>10.981812577065352</v>
      </c>
      <c r="K22" s="418">
        <v>10.390242207318344</v>
      </c>
      <c r="L22" s="418">
        <v>10.868007354537005</v>
      </c>
      <c r="M22" s="118" t="s">
        <v>173</v>
      </c>
    </row>
    <row r="23" spans="1:14" ht="13.5" customHeight="1">
      <c r="A23" s="218" t="s">
        <v>174</v>
      </c>
      <c r="B23" s="578">
        <v>21.015250239605237</v>
      </c>
      <c r="C23" s="578">
        <v>14.469348623340842</v>
      </c>
      <c r="D23" s="418">
        <v>13.132799753053755</v>
      </c>
      <c r="E23" s="418">
        <v>12.168749446069308</v>
      </c>
      <c r="F23" s="418">
        <v>12.869587976884114</v>
      </c>
      <c r="G23" s="418">
        <v>12.736557524782217</v>
      </c>
      <c r="H23" s="418">
        <v>12.176611153105265</v>
      </c>
      <c r="I23" s="418">
        <v>12.444341893560498</v>
      </c>
      <c r="J23" s="418">
        <v>12.495138078568651</v>
      </c>
      <c r="K23" s="418">
        <v>11.852646209093377</v>
      </c>
      <c r="L23" s="418">
        <v>12.134560051152711</v>
      </c>
      <c r="M23" s="118" t="s">
        <v>175</v>
      </c>
    </row>
    <row r="24" spans="1:14" ht="13.5" customHeight="1">
      <c r="A24" s="218" t="s">
        <v>176</v>
      </c>
      <c r="B24" s="578">
        <v>21.531995226985341</v>
      </c>
      <c r="C24" s="578">
        <v>15.781250758130801</v>
      </c>
      <c r="D24" s="418">
        <v>13.169421114422468</v>
      </c>
      <c r="E24" s="418">
        <v>12.377323698811976</v>
      </c>
      <c r="F24" s="418">
        <v>12.523050283349825</v>
      </c>
      <c r="G24" s="418">
        <v>11.74113313145131</v>
      </c>
      <c r="H24" s="418">
        <v>11.7811638137351</v>
      </c>
      <c r="I24" s="418">
        <v>11.55797246172545</v>
      </c>
      <c r="J24" s="418">
        <v>11.306698123471778</v>
      </c>
      <c r="K24" s="418">
        <v>11.673069296739957</v>
      </c>
      <c r="L24" s="418">
        <v>12.468332422631761</v>
      </c>
      <c r="M24" s="118" t="s">
        <v>177</v>
      </c>
    </row>
    <row r="25" spans="1:14" ht="13.5" customHeight="1">
      <c r="A25" s="218" t="s">
        <v>178</v>
      </c>
      <c r="B25" s="578">
        <v>16.105189449933867</v>
      </c>
      <c r="C25" s="578">
        <v>12.766261147803746</v>
      </c>
      <c r="D25" s="418">
        <v>12.022973229542435</v>
      </c>
      <c r="E25" s="418">
        <v>10.227392140647773</v>
      </c>
      <c r="F25" s="418">
        <v>10.53059458637108</v>
      </c>
      <c r="G25" s="418">
        <v>9.9228170297932206</v>
      </c>
      <c r="H25" s="418">
        <v>9.7723561320633223</v>
      </c>
      <c r="I25" s="418">
        <v>9.6336488446834601</v>
      </c>
      <c r="J25" s="418">
        <v>9.3151583030567924</v>
      </c>
      <c r="K25" s="418">
        <v>9.2075165764252827</v>
      </c>
      <c r="L25" s="418">
        <v>9.4142757506071248</v>
      </c>
      <c r="M25" s="118" t="s">
        <v>179</v>
      </c>
    </row>
    <row r="26" spans="1:14" ht="13.5" customHeight="1">
      <c r="A26" s="218" t="s">
        <v>180</v>
      </c>
      <c r="B26" s="578">
        <v>6.9354754637646741</v>
      </c>
      <c r="C26" s="578">
        <v>5.7190227085004244</v>
      </c>
      <c r="D26" s="418">
        <v>5.2993256732306593</v>
      </c>
      <c r="E26" s="418">
        <v>5.2694301262078769</v>
      </c>
      <c r="F26" s="418">
        <v>5.3841166268394778</v>
      </c>
      <c r="G26" s="418">
        <v>5.040771271387114</v>
      </c>
      <c r="H26" s="418">
        <v>4.477989079683157</v>
      </c>
      <c r="I26" s="418">
        <v>4.3082285395812967</v>
      </c>
      <c r="J26" s="418">
        <v>4.2349429292104448</v>
      </c>
      <c r="K26" s="418">
        <v>3.8882885432090335</v>
      </c>
      <c r="L26" s="418">
        <v>3.961288194179442</v>
      </c>
      <c r="M26" s="118" t="s">
        <v>181</v>
      </c>
    </row>
    <row r="27" spans="1:14" ht="13.5" customHeight="1">
      <c r="A27" s="218" t="s">
        <v>730</v>
      </c>
      <c r="B27" s="578">
        <v>0.69623633105912774</v>
      </c>
      <c r="C27" s="578">
        <v>0.53838072538799786</v>
      </c>
      <c r="D27" s="418">
        <v>0.57084716084875797</v>
      </c>
      <c r="E27" s="418">
        <v>0.52525967894239856</v>
      </c>
      <c r="F27" s="418">
        <v>0.49148766627696638</v>
      </c>
      <c r="G27" s="418">
        <v>0.60138572824141256</v>
      </c>
      <c r="H27" s="418">
        <v>0.53257302705901344</v>
      </c>
      <c r="I27" s="418">
        <v>0.59443106623226827</v>
      </c>
      <c r="J27" s="418">
        <v>0.55605141447070117</v>
      </c>
      <c r="K27" s="418">
        <v>0.47759719685391583</v>
      </c>
      <c r="L27" s="418">
        <v>0.43462721339975552</v>
      </c>
      <c r="M27" s="118" t="s">
        <v>731</v>
      </c>
    </row>
    <row r="28" spans="1:14" ht="13.5" customHeight="1">
      <c r="A28" s="218" t="s">
        <v>189</v>
      </c>
      <c r="B28" s="581">
        <v>13.341194014322623</v>
      </c>
      <c r="C28" s="578">
        <v>10.499555456768171</v>
      </c>
      <c r="D28" s="418">
        <v>9.4582270179429653</v>
      </c>
      <c r="E28" s="418">
        <v>8.451414823921608</v>
      </c>
      <c r="F28" s="418">
        <v>8.5183334523044714</v>
      </c>
      <c r="G28" s="418">
        <v>8.1584302869170546</v>
      </c>
      <c r="H28" s="418">
        <v>7.7222391032783015</v>
      </c>
      <c r="I28" s="418">
        <v>7.5204464918347442</v>
      </c>
      <c r="J28" s="418">
        <v>7.1775266819432462</v>
      </c>
      <c r="K28" s="418">
        <v>6.8272260538086949</v>
      </c>
      <c r="L28" s="418">
        <v>7.0068888143404644</v>
      </c>
      <c r="M28" s="118" t="s">
        <v>190</v>
      </c>
    </row>
    <row r="29" spans="1:14" ht="25.5" customHeight="1">
      <c r="A29" s="412" t="s">
        <v>834</v>
      </c>
      <c r="B29" s="257">
        <v>0.46553123680111114</v>
      </c>
      <c r="C29" s="257">
        <v>0.35486621139601582</v>
      </c>
      <c r="D29" s="257">
        <v>0.31747594713837884</v>
      </c>
      <c r="E29" s="257">
        <v>0.29282006555490703</v>
      </c>
      <c r="F29" s="257">
        <v>0.29756625631125677</v>
      </c>
      <c r="G29" s="257">
        <v>0.2903913114609073</v>
      </c>
      <c r="H29" s="257">
        <v>0.27930659469929719</v>
      </c>
      <c r="I29" s="257">
        <v>0.27613734532261186</v>
      </c>
      <c r="J29" s="475">
        <v>0.26630153631047759</v>
      </c>
      <c r="K29" s="475">
        <v>0.25711596275030058</v>
      </c>
      <c r="L29" s="475">
        <v>0.26525666662413583</v>
      </c>
      <c r="M29" s="579" t="s">
        <v>735</v>
      </c>
    </row>
    <row r="30" spans="1:14" ht="48" customHeight="1">
      <c r="A30" s="363" t="s">
        <v>814</v>
      </c>
      <c r="B30" s="476">
        <v>29.764542973758441</v>
      </c>
      <c r="C30" s="476">
        <v>29.644454924315454</v>
      </c>
      <c r="D30" s="476">
        <v>29.734998975046974</v>
      </c>
      <c r="E30" s="476">
        <v>29.69561260716609</v>
      </c>
      <c r="F30" s="476">
        <v>29.80190055707833</v>
      </c>
      <c r="G30" s="476">
        <v>29.673639783176718</v>
      </c>
      <c r="H30" s="476">
        <v>29.714146071068491</v>
      </c>
      <c r="I30" s="476">
        <v>29.73278222102422</v>
      </c>
      <c r="J30" s="477">
        <v>29.862822552661754</v>
      </c>
      <c r="K30" s="477">
        <v>30.014412678709441</v>
      </c>
      <c r="L30" s="477">
        <v>30.058831850742898</v>
      </c>
      <c r="M30" s="579" t="s">
        <v>815</v>
      </c>
    </row>
    <row r="31" spans="1:14" ht="26.25" customHeight="1">
      <c r="A31" s="473"/>
      <c r="B31" s="1111" t="s">
        <v>897</v>
      </c>
      <c r="C31" s="1112"/>
      <c r="D31" s="1112"/>
      <c r="E31" s="1112"/>
      <c r="F31" s="1112"/>
      <c r="G31" s="1112"/>
      <c r="H31" s="1112"/>
      <c r="I31" s="1112"/>
      <c r="J31" s="1112"/>
      <c r="K31" s="1112"/>
      <c r="L31" s="1113"/>
    </row>
    <row r="32" spans="1:14" ht="12.75" customHeight="1">
      <c r="A32" s="388" t="s">
        <v>812</v>
      </c>
      <c r="B32" s="535"/>
      <c r="C32" s="535"/>
      <c r="D32" s="535"/>
      <c r="E32" s="535"/>
      <c r="F32" s="535"/>
      <c r="G32" s="535"/>
      <c r="H32" s="535"/>
      <c r="I32" s="535"/>
      <c r="J32" s="535"/>
      <c r="K32" s="535"/>
      <c r="L32" s="535"/>
      <c r="M32" s="577" t="s">
        <v>727</v>
      </c>
      <c r="N32" s="470"/>
    </row>
    <row r="33" spans="1:15" ht="13.5" customHeight="1">
      <c r="A33" s="218" t="s">
        <v>728</v>
      </c>
      <c r="B33" s="578">
        <v>1.7965563039559813</v>
      </c>
      <c r="C33" s="578">
        <v>1.6309849649431967</v>
      </c>
      <c r="D33" s="578">
        <v>1.4730870423152818</v>
      </c>
      <c r="E33" s="578">
        <v>1.773144435534171</v>
      </c>
      <c r="F33" s="578">
        <v>1.6132718497506151</v>
      </c>
      <c r="G33" s="578">
        <v>1.4740170985983436</v>
      </c>
      <c r="H33" s="578">
        <v>1.2530440557892406</v>
      </c>
      <c r="I33" s="578">
        <v>1.4247807275531679</v>
      </c>
      <c r="J33" s="578">
        <v>1.1728759683663452</v>
      </c>
      <c r="K33" s="578">
        <v>0.81889187717453205</v>
      </c>
      <c r="L33" s="578">
        <v>0.79133582839863448</v>
      </c>
      <c r="M33" s="118" t="s">
        <v>729</v>
      </c>
      <c r="O33" s="471"/>
    </row>
    <row r="34" spans="1:15" ht="13.5" customHeight="1">
      <c r="A34" s="218" t="s">
        <v>172</v>
      </c>
      <c r="B34" s="578">
        <v>7.0943601477952623</v>
      </c>
      <c r="C34" s="578">
        <v>5.0057366499129312</v>
      </c>
      <c r="D34" s="578">
        <v>4.9166797324521569</v>
      </c>
      <c r="E34" s="578">
        <v>5.2966958867161162</v>
      </c>
      <c r="F34" s="578">
        <v>5.16059765590051</v>
      </c>
      <c r="G34" s="578">
        <v>5.3306199313549802</v>
      </c>
      <c r="H34" s="578">
        <v>5.2432204918525649</v>
      </c>
      <c r="I34" s="578">
        <v>4.9781055542751789</v>
      </c>
      <c r="J34" s="578">
        <v>4.4441019317714758</v>
      </c>
      <c r="K34" s="578">
        <v>4.0700906974319766</v>
      </c>
      <c r="L34" s="578">
        <v>3.4602359512372902</v>
      </c>
      <c r="M34" s="118" t="s">
        <v>173</v>
      </c>
      <c r="O34" s="471"/>
    </row>
    <row r="35" spans="1:15" ht="13.5" customHeight="1">
      <c r="A35" s="218" t="s">
        <v>174</v>
      </c>
      <c r="B35" s="578">
        <v>9.3089953961996308</v>
      </c>
      <c r="C35" s="578">
        <v>9.9828732058752347</v>
      </c>
      <c r="D35" s="578">
        <v>9.6160206376504824</v>
      </c>
      <c r="E35" s="578">
        <v>9.8643977665514502</v>
      </c>
      <c r="F35" s="578">
        <v>9.7198552134174445</v>
      </c>
      <c r="G35" s="578">
        <v>9.6966055872634431</v>
      </c>
      <c r="H35" s="578">
        <v>9.3999170954134268</v>
      </c>
      <c r="I35" s="578">
        <v>9.1017374059892493</v>
      </c>
      <c r="J35" s="578">
        <v>9.0691041099442504</v>
      </c>
      <c r="K35" s="578">
        <v>8.9318155361382257</v>
      </c>
      <c r="L35" s="578">
        <v>7.5166068700934243</v>
      </c>
      <c r="M35" s="118" t="s">
        <v>175</v>
      </c>
      <c r="O35" s="471"/>
    </row>
    <row r="36" spans="1:15" ht="13.5" customHeight="1">
      <c r="A36" s="218" t="s">
        <v>176</v>
      </c>
      <c r="B36" s="578">
        <v>5.9395536875100179</v>
      </c>
      <c r="C36" s="578">
        <v>8.2411850615480908</v>
      </c>
      <c r="D36" s="578">
        <v>10.351756524880338</v>
      </c>
      <c r="E36" s="578">
        <v>11.124872949840876</v>
      </c>
      <c r="F36" s="578">
        <v>11.244040658451022</v>
      </c>
      <c r="G36" s="578">
        <v>11.525439121784812</v>
      </c>
      <c r="H36" s="578">
        <v>10.883687005675473</v>
      </c>
      <c r="I36" s="578">
        <v>10.117148938355578</v>
      </c>
      <c r="J36" s="578">
        <v>10.046898889658765</v>
      </c>
      <c r="K36" s="578">
        <v>10.047436980259315</v>
      </c>
      <c r="L36" s="578">
        <v>8.6053993402040181</v>
      </c>
      <c r="M36" s="118" t="s">
        <v>177</v>
      </c>
      <c r="O36" s="471"/>
    </row>
    <row r="37" spans="1:15" ht="13.5" customHeight="1">
      <c r="A37" s="218" t="s">
        <v>178</v>
      </c>
      <c r="B37" s="578">
        <v>3.7135897635391917</v>
      </c>
      <c r="C37" s="578">
        <v>4.6717438302351928</v>
      </c>
      <c r="D37" s="578">
        <v>6.602430225935068</v>
      </c>
      <c r="E37" s="578">
        <v>7.4860764004696785</v>
      </c>
      <c r="F37" s="578">
        <v>8.1297141050539725</v>
      </c>
      <c r="G37" s="578">
        <v>8.2434186408267198</v>
      </c>
      <c r="H37" s="578">
        <v>7.8560058520804246</v>
      </c>
      <c r="I37" s="578">
        <v>7.9425507529794581</v>
      </c>
      <c r="J37" s="578">
        <v>7.4985658480618458</v>
      </c>
      <c r="K37" s="578">
        <v>7.3573269247473725</v>
      </c>
      <c r="L37" s="578">
        <v>6.464786799286296</v>
      </c>
      <c r="M37" s="118" t="s">
        <v>179</v>
      </c>
      <c r="O37" s="471"/>
    </row>
    <row r="38" spans="1:15" ht="13.5" customHeight="1">
      <c r="A38" s="218" t="s">
        <v>180</v>
      </c>
      <c r="B38" s="578">
        <v>1.4363239373809096</v>
      </c>
      <c r="C38" s="578">
        <v>2.0529825107437425</v>
      </c>
      <c r="D38" s="578">
        <v>2.6774309523879118</v>
      </c>
      <c r="E38" s="578">
        <v>3.2904025538309858</v>
      </c>
      <c r="F38" s="578">
        <v>3.6314148312938603</v>
      </c>
      <c r="G38" s="578">
        <v>3.6921145868570515</v>
      </c>
      <c r="H38" s="578">
        <v>3.5727233776078573</v>
      </c>
      <c r="I38" s="578">
        <v>3.5076234413634171</v>
      </c>
      <c r="J38" s="578">
        <v>3.5748634474749124</v>
      </c>
      <c r="K38" s="578">
        <v>3.2686992772271672</v>
      </c>
      <c r="L38" s="578">
        <v>3.1143751184816622</v>
      </c>
      <c r="M38" s="118" t="s">
        <v>181</v>
      </c>
      <c r="O38" s="471"/>
    </row>
    <row r="39" spans="1:15" ht="13.5" customHeight="1">
      <c r="A39" s="218" t="s">
        <v>730</v>
      </c>
      <c r="B39" s="578">
        <v>0.18466483332751055</v>
      </c>
      <c r="C39" s="578">
        <v>0.17460996499070203</v>
      </c>
      <c r="D39" s="578">
        <v>0.34605760528137147</v>
      </c>
      <c r="E39" s="578">
        <v>0.34230406043437206</v>
      </c>
      <c r="F39" s="578">
        <v>0.39842491289907928</v>
      </c>
      <c r="G39" s="578">
        <v>0.5082132914716162</v>
      </c>
      <c r="H39" s="578">
        <v>0.42229275377911668</v>
      </c>
      <c r="I39" s="578">
        <v>0.45783839569378959</v>
      </c>
      <c r="J39" s="578">
        <v>0.41763518254237209</v>
      </c>
      <c r="K39" s="578">
        <v>0.41702389383829724</v>
      </c>
      <c r="L39" s="578">
        <v>0.38167770516831323</v>
      </c>
      <c r="M39" s="118" t="s">
        <v>731</v>
      </c>
      <c r="O39" s="471"/>
    </row>
    <row r="40" spans="1:15" ht="13.5" customHeight="1">
      <c r="A40" s="218" t="s">
        <v>189</v>
      </c>
      <c r="B40" s="581">
        <v>4.3542007440674011</v>
      </c>
      <c r="C40" s="578">
        <v>4.8602070301336804</v>
      </c>
      <c r="D40" s="578">
        <v>5.5102705199541866</v>
      </c>
      <c r="E40" s="578">
        <v>5.8331041293174586</v>
      </c>
      <c r="F40" s="578">
        <v>5.932694061753951</v>
      </c>
      <c r="G40" s="578">
        <v>5.9628187366135981</v>
      </c>
      <c r="H40" s="578">
        <v>5.6247678854789154</v>
      </c>
      <c r="I40" s="578">
        <v>5.3871757265381506</v>
      </c>
      <c r="J40" s="578">
        <v>5.1504258441967492</v>
      </c>
      <c r="K40" s="578">
        <v>4.8674613842187604</v>
      </c>
      <c r="L40" s="578">
        <v>4.202513494377822</v>
      </c>
      <c r="M40" s="118" t="s">
        <v>190</v>
      </c>
    </row>
    <row r="41" spans="1:15" ht="26.25" customHeight="1">
      <c r="A41" s="412" t="s">
        <v>736</v>
      </c>
      <c r="B41" s="257">
        <v>0.14661634819902059</v>
      </c>
      <c r="C41" s="257">
        <v>0.1577249594387683</v>
      </c>
      <c r="D41" s="257">
        <v>0.17881630156791872</v>
      </c>
      <c r="E41" s="257">
        <v>0.19515855184465475</v>
      </c>
      <c r="F41" s="257">
        <v>0.19872317496395842</v>
      </c>
      <c r="G41" s="257">
        <v>0.20183153022440703</v>
      </c>
      <c r="H41" s="257">
        <v>0.19275934069959294</v>
      </c>
      <c r="I41" s="257">
        <v>0.18729626262349744</v>
      </c>
      <c r="J41" s="475">
        <v>0.18076165986472395</v>
      </c>
      <c r="K41" s="475">
        <v>0.17449042834475234</v>
      </c>
      <c r="L41" s="475">
        <v>0.15184947769239796</v>
      </c>
      <c r="M41" s="579" t="s">
        <v>737</v>
      </c>
    </row>
    <row r="42" spans="1:15" ht="34.5" customHeight="1">
      <c r="A42" s="363" t="s">
        <v>738</v>
      </c>
      <c r="B42" s="747">
        <v>28.878336865735353</v>
      </c>
      <c r="C42" s="747">
        <v>30.032558242357148</v>
      </c>
      <c r="D42" s="747">
        <v>31.003003942940463</v>
      </c>
      <c r="E42" s="747">
        <v>31.106927486799549</v>
      </c>
      <c r="F42" s="747">
        <v>31.479852773921721</v>
      </c>
      <c r="G42" s="747">
        <v>31.569043895131941</v>
      </c>
      <c r="H42" s="747">
        <v>31.580986865544826</v>
      </c>
      <c r="I42" s="747">
        <v>31.620279194620991</v>
      </c>
      <c r="J42" s="418">
        <v>31.762450040536358</v>
      </c>
      <c r="K42" s="418">
        <v>31.906773860267851</v>
      </c>
      <c r="L42" s="418">
        <v>32.050701043840917</v>
      </c>
      <c r="M42" s="579" t="s">
        <v>816</v>
      </c>
    </row>
    <row r="43" spans="1:15" ht="7.1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5" ht="13.5" customHeight="1">
      <c r="A44" s="462" t="s">
        <v>817</v>
      </c>
      <c r="B44" s="462"/>
      <c r="C44" s="462"/>
      <c r="D44" s="462"/>
      <c r="E44" s="884"/>
      <c r="F44" s="582" t="s">
        <v>818</v>
      </c>
      <c r="G44" s="397"/>
      <c r="H44" s="397"/>
      <c r="I44" s="397"/>
      <c r="J44" s="397"/>
      <c r="K44" s="397"/>
      <c r="L44" s="397"/>
      <c r="M44" s="397"/>
    </row>
    <row r="45" spans="1:15">
      <c r="A45" s="200" t="s">
        <v>819</v>
      </c>
      <c r="B45" s="884"/>
      <c r="C45" s="884"/>
      <c r="D45" s="884"/>
      <c r="F45" s="582" t="s">
        <v>820</v>
      </c>
      <c r="G45" s="397"/>
      <c r="H45" s="397"/>
      <c r="I45" s="397"/>
      <c r="J45" s="397"/>
      <c r="K45" s="397"/>
    </row>
  </sheetData>
  <mergeCells count="3">
    <mergeCell ref="B7:L7"/>
    <mergeCell ref="B19:L19"/>
    <mergeCell ref="B31:L31"/>
  </mergeCells>
  <hyperlinks>
    <hyperlink ref="O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/>
  </sheetViews>
  <sheetFormatPr defaultColWidth="9.140625" defaultRowHeight="12.75"/>
  <cols>
    <col min="1" max="1" width="6.140625" style="61" customWidth="1"/>
    <col min="2" max="2" width="7.28515625" style="61" customWidth="1"/>
    <col min="3" max="3" width="8.140625" style="61" customWidth="1"/>
    <col min="4" max="4" width="7.42578125" style="61" customWidth="1"/>
    <col min="5" max="6" width="8.140625" style="61" customWidth="1"/>
    <col min="7" max="7" width="8.85546875" style="61" customWidth="1"/>
    <col min="8" max="8" width="7.7109375" style="61" customWidth="1"/>
    <col min="9" max="9" width="8.140625" style="61" customWidth="1"/>
    <col min="10" max="10" width="7.42578125" style="61" customWidth="1"/>
    <col min="11" max="11" width="9.42578125" style="61" customWidth="1"/>
    <col min="12" max="16384" width="9.140625" style="61"/>
  </cols>
  <sheetData>
    <row r="1" spans="1:13" ht="15" customHeight="1">
      <c r="A1" s="11" t="s">
        <v>0</v>
      </c>
      <c r="K1" s="62" t="s">
        <v>1</v>
      </c>
      <c r="M1" s="720" t="s">
        <v>923</v>
      </c>
    </row>
    <row r="2" spans="1:13" ht="9" customHeight="1">
      <c r="A2" s="11"/>
    </row>
    <row r="3" spans="1:13" ht="15" customHeight="1">
      <c r="A3" s="11" t="s">
        <v>1029</v>
      </c>
      <c r="B3" s="11"/>
      <c r="C3" s="11"/>
      <c r="D3" s="11"/>
      <c r="E3" s="11"/>
      <c r="F3" s="11"/>
      <c r="G3" s="11"/>
      <c r="H3" s="11"/>
    </row>
    <row r="4" spans="1:13" ht="15" customHeight="1">
      <c r="A4" s="83" t="s">
        <v>739</v>
      </c>
    </row>
    <row r="5" spans="1:13" ht="15" customHeight="1" thickBot="1">
      <c r="A5" s="64" t="s">
        <v>760</v>
      </c>
      <c r="B5" s="22"/>
      <c r="C5" s="22"/>
      <c r="D5" s="22"/>
      <c r="E5" s="22"/>
      <c r="F5" s="22"/>
      <c r="G5" s="22"/>
      <c r="H5" s="22"/>
      <c r="I5" s="22"/>
      <c r="J5" s="22"/>
      <c r="K5" s="38" t="s">
        <v>761</v>
      </c>
    </row>
    <row r="6" spans="1:13" ht="15" customHeight="1">
      <c r="A6" s="1103" t="s">
        <v>6</v>
      </c>
      <c r="B6" s="1063" t="s">
        <v>878</v>
      </c>
      <c r="C6" s="1064"/>
      <c r="D6" s="1064"/>
      <c r="E6" s="1064"/>
      <c r="F6" s="1064"/>
      <c r="G6" s="1064"/>
      <c r="H6" s="994"/>
      <c r="I6" s="1063" t="s">
        <v>740</v>
      </c>
      <c r="J6" s="1064"/>
      <c r="K6" s="1064"/>
      <c r="L6" s="190"/>
      <c r="M6" s="190"/>
    </row>
    <row r="7" spans="1:13" ht="15" customHeight="1">
      <c r="A7" s="1104"/>
      <c r="B7" s="1111"/>
      <c r="C7" s="1112"/>
      <c r="D7" s="1112"/>
      <c r="E7" s="1112"/>
      <c r="F7" s="1112"/>
      <c r="G7" s="1112"/>
      <c r="H7" s="1113"/>
      <c r="I7" s="1065" t="s">
        <v>850</v>
      </c>
      <c r="J7" s="1068"/>
      <c r="K7" s="1068"/>
      <c r="L7" s="190"/>
      <c r="M7" s="190"/>
    </row>
    <row r="8" spans="1:13" ht="15" customHeight="1">
      <c r="A8" s="1104"/>
      <c r="B8" s="1065" t="s">
        <v>741</v>
      </c>
      <c r="C8" s="1068"/>
      <c r="D8" s="1068"/>
      <c r="E8" s="1068"/>
      <c r="F8" s="1068"/>
      <c r="G8" s="1068"/>
      <c r="H8" s="1068"/>
      <c r="I8" s="1068"/>
      <c r="J8" s="1068"/>
      <c r="K8" s="1068"/>
      <c r="L8" s="190"/>
      <c r="M8" s="190"/>
    </row>
    <row r="9" spans="1:13" ht="26.25" customHeight="1">
      <c r="A9" s="1101" t="s">
        <v>15</v>
      </c>
      <c r="B9" s="882" t="s">
        <v>9</v>
      </c>
      <c r="C9" s="882" t="s">
        <v>153</v>
      </c>
      <c r="D9" s="892" t="s">
        <v>742</v>
      </c>
      <c r="E9" s="882" t="s">
        <v>154</v>
      </c>
      <c r="F9" s="880" t="s">
        <v>155</v>
      </c>
      <c r="G9" s="880" t="s">
        <v>743</v>
      </c>
      <c r="H9" s="880" t="s">
        <v>646</v>
      </c>
      <c r="I9" s="878" t="s">
        <v>153</v>
      </c>
      <c r="J9" s="478" t="s">
        <v>742</v>
      </c>
      <c r="K9" s="493" t="s">
        <v>744</v>
      </c>
    </row>
    <row r="10" spans="1:13" ht="26.25" customHeight="1" thickBot="1">
      <c r="A10" s="1102"/>
      <c r="B10" s="888" t="s">
        <v>13</v>
      </c>
      <c r="C10" s="888" t="s">
        <v>745</v>
      </c>
      <c r="D10" s="894" t="s">
        <v>746</v>
      </c>
      <c r="E10" s="888" t="s">
        <v>747</v>
      </c>
      <c r="F10" s="894" t="s">
        <v>748</v>
      </c>
      <c r="G10" s="888" t="s">
        <v>749</v>
      </c>
      <c r="H10" s="428" t="s">
        <v>750</v>
      </c>
      <c r="I10" s="888" t="s">
        <v>745</v>
      </c>
      <c r="J10" s="479" t="s">
        <v>746</v>
      </c>
      <c r="K10" s="894" t="s">
        <v>751</v>
      </c>
    </row>
    <row r="11" spans="1:13" ht="14.25" customHeight="1">
      <c r="A11" s="21">
        <v>2000</v>
      </c>
      <c r="B11" s="240">
        <v>47370</v>
      </c>
      <c r="C11" s="241">
        <v>14671</v>
      </c>
      <c r="D11" s="242">
        <v>26816</v>
      </c>
      <c r="E11" s="241">
        <v>5304</v>
      </c>
      <c r="F11" s="242">
        <v>371</v>
      </c>
      <c r="G11" s="241">
        <v>111</v>
      </c>
      <c r="H11" s="242">
        <v>97</v>
      </c>
      <c r="I11" s="244">
        <v>11246</v>
      </c>
      <c r="J11" s="480">
        <v>18693</v>
      </c>
      <c r="K11" s="481">
        <v>4558</v>
      </c>
      <c r="M11" s="482"/>
    </row>
    <row r="12" spans="1:13" ht="14.25" customHeight="1">
      <c r="A12" s="21">
        <v>2001</v>
      </c>
      <c r="B12" s="240">
        <v>45057</v>
      </c>
      <c r="C12" s="241">
        <v>14563</v>
      </c>
      <c r="D12" s="242">
        <v>24924</v>
      </c>
      <c r="E12" s="241">
        <v>5030</v>
      </c>
      <c r="F12" s="242">
        <v>304</v>
      </c>
      <c r="G12" s="241">
        <v>87</v>
      </c>
      <c r="H12" s="242">
        <v>149</v>
      </c>
      <c r="I12" s="244">
        <v>11016</v>
      </c>
      <c r="J12" s="480">
        <v>17130</v>
      </c>
      <c r="K12" s="481">
        <v>4250</v>
      </c>
      <c r="M12" s="482"/>
    </row>
    <row r="13" spans="1:13" ht="14.25" customHeight="1">
      <c r="A13" s="21">
        <v>2002</v>
      </c>
      <c r="B13" s="240">
        <v>43743</v>
      </c>
      <c r="C13" s="241">
        <v>14642</v>
      </c>
      <c r="D13" s="242">
        <v>23406</v>
      </c>
      <c r="E13" s="241">
        <v>5009</v>
      </c>
      <c r="F13" s="242">
        <v>339</v>
      </c>
      <c r="G13" s="241">
        <v>106</v>
      </c>
      <c r="H13" s="242">
        <v>241</v>
      </c>
      <c r="I13" s="244">
        <v>11053</v>
      </c>
      <c r="J13" s="480">
        <v>15716</v>
      </c>
      <c r="K13" s="481">
        <v>4184</v>
      </c>
      <c r="M13" s="482"/>
    </row>
    <row r="14" spans="1:13" ht="14.25" customHeight="1">
      <c r="A14" s="21">
        <v>2003</v>
      </c>
      <c r="B14" s="240">
        <v>42304</v>
      </c>
      <c r="C14" s="241">
        <v>14662</v>
      </c>
      <c r="D14" s="242">
        <v>22233</v>
      </c>
      <c r="E14" s="241">
        <v>4830</v>
      </c>
      <c r="F14" s="242">
        <v>288</v>
      </c>
      <c r="G14" s="241">
        <v>85</v>
      </c>
      <c r="H14" s="242">
        <v>206</v>
      </c>
      <c r="I14" s="244">
        <v>10852</v>
      </c>
      <c r="J14" s="480">
        <v>14404</v>
      </c>
      <c r="K14" s="481">
        <v>3885</v>
      </c>
      <c r="M14" s="482"/>
    </row>
    <row r="15" spans="1:13" ht="14.25" customHeight="1">
      <c r="A15" s="21">
        <v>2004</v>
      </c>
      <c r="B15" s="240">
        <v>41324</v>
      </c>
      <c r="C15" s="241">
        <v>14760</v>
      </c>
      <c r="D15" s="242">
        <v>20966</v>
      </c>
      <c r="E15" s="241">
        <v>4913</v>
      </c>
      <c r="F15" s="242">
        <v>243</v>
      </c>
      <c r="G15" s="241">
        <v>124</v>
      </c>
      <c r="H15" s="242">
        <v>318</v>
      </c>
      <c r="I15" s="244">
        <v>10551</v>
      </c>
      <c r="J15" s="480">
        <v>13011</v>
      </c>
      <c r="K15" s="481">
        <v>3765</v>
      </c>
      <c r="M15" s="482"/>
    </row>
    <row r="16" spans="1:13" ht="14.25" customHeight="1">
      <c r="A16" s="21">
        <v>2005</v>
      </c>
      <c r="B16" s="240">
        <v>40023</v>
      </c>
      <c r="C16" s="241">
        <v>14942</v>
      </c>
      <c r="D16" s="242">
        <v>19548</v>
      </c>
      <c r="E16" s="241">
        <v>4823</v>
      </c>
      <c r="F16" s="242">
        <v>286</v>
      </c>
      <c r="G16" s="241">
        <v>115</v>
      </c>
      <c r="H16" s="242">
        <v>309</v>
      </c>
      <c r="I16" s="244">
        <v>10646</v>
      </c>
      <c r="J16" s="480">
        <v>11901</v>
      </c>
      <c r="K16" s="481">
        <v>3676</v>
      </c>
      <c r="M16" s="482"/>
    </row>
    <row r="17" spans="1:13" ht="14.25" customHeight="1">
      <c r="A17" s="21">
        <v>2006</v>
      </c>
      <c r="B17" s="240">
        <v>39959</v>
      </c>
      <c r="C17" s="241">
        <v>15071</v>
      </c>
      <c r="D17" s="242">
        <v>19371</v>
      </c>
      <c r="E17" s="241">
        <v>4744</v>
      </c>
      <c r="F17" s="242">
        <v>284</v>
      </c>
      <c r="G17" s="241">
        <v>100</v>
      </c>
      <c r="H17" s="242">
        <v>389</v>
      </c>
      <c r="I17" s="244">
        <v>10552</v>
      </c>
      <c r="J17" s="480">
        <v>11042</v>
      </c>
      <c r="K17" s="481">
        <v>3522</v>
      </c>
      <c r="M17" s="482"/>
    </row>
    <row r="18" spans="1:13" ht="14.25" customHeight="1">
      <c r="A18" s="21">
        <v>2007</v>
      </c>
      <c r="B18" s="240">
        <v>40917</v>
      </c>
      <c r="C18" s="241">
        <v>16022</v>
      </c>
      <c r="D18" s="242">
        <v>19428</v>
      </c>
      <c r="E18" s="241">
        <v>4711</v>
      </c>
      <c r="F18" s="242">
        <v>250</v>
      </c>
      <c r="G18" s="241">
        <v>98</v>
      </c>
      <c r="H18" s="242">
        <v>408</v>
      </c>
      <c r="I18" s="244">
        <v>11016</v>
      </c>
      <c r="J18" s="480">
        <v>10716</v>
      </c>
      <c r="K18" s="481">
        <v>3460</v>
      </c>
      <c r="M18" s="483"/>
    </row>
    <row r="19" spans="1:13" ht="14.25" customHeight="1">
      <c r="A19" s="21">
        <v>2008</v>
      </c>
      <c r="B19" s="240">
        <v>41446</v>
      </c>
      <c r="C19" s="241">
        <v>16849</v>
      </c>
      <c r="D19" s="242">
        <v>19081</v>
      </c>
      <c r="E19" s="241">
        <v>4654</v>
      </c>
      <c r="F19" s="242">
        <v>252</v>
      </c>
      <c r="G19" s="241">
        <v>91</v>
      </c>
      <c r="H19" s="242">
        <v>519</v>
      </c>
      <c r="I19" s="244">
        <v>11562</v>
      </c>
      <c r="J19" s="480">
        <v>10556</v>
      </c>
      <c r="K19" s="481">
        <v>3361</v>
      </c>
      <c r="M19" s="483"/>
    </row>
    <row r="20" spans="1:13" ht="14.25" customHeight="1">
      <c r="A20" s="21">
        <v>2009</v>
      </c>
      <c r="B20" s="240">
        <v>40528</v>
      </c>
      <c r="C20" s="241">
        <v>16822</v>
      </c>
      <c r="D20" s="242">
        <v>18297</v>
      </c>
      <c r="E20" s="241">
        <v>4539</v>
      </c>
      <c r="F20" s="242">
        <v>209</v>
      </c>
      <c r="G20" s="241">
        <v>77</v>
      </c>
      <c r="H20" s="242">
        <v>584</v>
      </c>
      <c r="I20" s="244">
        <v>11271</v>
      </c>
      <c r="J20" s="480">
        <v>9873</v>
      </c>
      <c r="K20" s="481">
        <v>3205</v>
      </c>
      <c r="M20" s="483"/>
    </row>
    <row r="21" spans="1:13" ht="14.25" customHeight="1">
      <c r="A21" s="21">
        <v>2010</v>
      </c>
      <c r="B21" s="240">
        <v>39273</v>
      </c>
      <c r="C21" s="241">
        <v>16706</v>
      </c>
      <c r="D21" s="242">
        <v>17274</v>
      </c>
      <c r="E21" s="241">
        <v>4410</v>
      </c>
      <c r="F21" s="242">
        <v>191</v>
      </c>
      <c r="G21" s="241">
        <v>101</v>
      </c>
      <c r="H21" s="242">
        <v>591</v>
      </c>
      <c r="I21" s="244">
        <v>11283</v>
      </c>
      <c r="J21" s="480">
        <v>9296</v>
      </c>
      <c r="K21" s="481">
        <v>3123</v>
      </c>
      <c r="M21" s="483"/>
    </row>
    <row r="22" spans="1:13" ht="14.25" customHeight="1">
      <c r="A22" s="21">
        <v>2011</v>
      </c>
      <c r="B22" s="240">
        <v>38864</v>
      </c>
      <c r="C22" s="241">
        <v>17269</v>
      </c>
      <c r="D22" s="242">
        <v>16347</v>
      </c>
      <c r="E22" s="241">
        <v>4264</v>
      </c>
      <c r="F22" s="242">
        <v>190</v>
      </c>
      <c r="G22" s="241">
        <v>128</v>
      </c>
      <c r="H22" s="242">
        <v>666</v>
      </c>
      <c r="I22" s="244">
        <v>11693</v>
      </c>
      <c r="J22" s="480">
        <v>8993</v>
      </c>
      <c r="K22" s="481">
        <v>3040</v>
      </c>
      <c r="M22" s="483"/>
    </row>
    <row r="23" spans="1:13" ht="14.25" customHeight="1">
      <c r="A23" s="21">
        <v>2012</v>
      </c>
      <c r="B23" s="240">
        <v>37733</v>
      </c>
      <c r="C23" s="241">
        <v>17373</v>
      </c>
      <c r="D23" s="242">
        <v>15393</v>
      </c>
      <c r="E23" s="241">
        <v>3949</v>
      </c>
      <c r="F23" s="242">
        <v>207</v>
      </c>
      <c r="G23" s="241">
        <v>123</v>
      </c>
      <c r="H23" s="242">
        <v>688</v>
      </c>
      <c r="I23" s="244">
        <v>11566</v>
      </c>
      <c r="J23" s="480">
        <v>8385</v>
      </c>
      <c r="K23" s="481">
        <v>2756</v>
      </c>
      <c r="M23" s="483"/>
    </row>
    <row r="24" spans="1:13" ht="14.25" customHeight="1">
      <c r="A24" s="21">
        <v>2013</v>
      </c>
      <c r="B24" s="240">
        <v>37687</v>
      </c>
      <c r="C24" s="241">
        <v>18050</v>
      </c>
      <c r="D24" s="242">
        <v>14705</v>
      </c>
      <c r="E24" s="241">
        <v>3928</v>
      </c>
      <c r="F24" s="242">
        <v>188</v>
      </c>
      <c r="G24" s="241">
        <v>101</v>
      </c>
      <c r="H24" s="242">
        <v>715</v>
      </c>
      <c r="I24" s="244">
        <v>11883</v>
      </c>
      <c r="J24" s="480">
        <v>7774</v>
      </c>
      <c r="K24" s="481">
        <v>2741</v>
      </c>
      <c r="M24" s="483"/>
    </row>
    <row r="25" spans="1:13" ht="14.25" customHeight="1">
      <c r="A25" s="21">
        <v>2014</v>
      </c>
      <c r="B25" s="240">
        <v>36956</v>
      </c>
      <c r="C25" s="241">
        <v>17999</v>
      </c>
      <c r="D25" s="242">
        <v>14214</v>
      </c>
      <c r="E25" s="241">
        <v>3766</v>
      </c>
      <c r="F25" s="242">
        <v>183</v>
      </c>
      <c r="G25" s="241">
        <v>106</v>
      </c>
      <c r="H25" s="242">
        <v>688</v>
      </c>
      <c r="I25" s="244">
        <v>11604</v>
      </c>
      <c r="J25" s="480">
        <v>7459</v>
      </c>
      <c r="K25" s="481">
        <v>2547</v>
      </c>
      <c r="M25" s="483"/>
    </row>
    <row r="26" spans="1:13" ht="14.25" customHeight="1">
      <c r="A26" s="21">
        <v>2015</v>
      </c>
      <c r="B26" s="240">
        <v>35761</v>
      </c>
      <c r="C26" s="241">
        <v>17852</v>
      </c>
      <c r="D26" s="242">
        <v>13368</v>
      </c>
      <c r="E26" s="241">
        <v>3505</v>
      </c>
      <c r="F26" s="242">
        <v>169</v>
      </c>
      <c r="G26" s="241">
        <v>104</v>
      </c>
      <c r="H26" s="242">
        <v>763</v>
      </c>
      <c r="I26" s="244">
        <v>11067</v>
      </c>
      <c r="J26" s="480">
        <v>6687</v>
      </c>
      <c r="K26" s="481">
        <v>2323</v>
      </c>
      <c r="M26" s="483"/>
    </row>
    <row r="27" spans="1:13" ht="14.25" customHeight="1">
      <c r="A27" s="21">
        <v>2016</v>
      </c>
      <c r="B27" s="240">
        <v>35921</v>
      </c>
      <c r="C27" s="241">
        <v>18371</v>
      </c>
      <c r="D27" s="242">
        <v>13150</v>
      </c>
      <c r="E27" s="241">
        <v>3442</v>
      </c>
      <c r="F27" s="242">
        <v>137</v>
      </c>
      <c r="G27" s="241">
        <v>84</v>
      </c>
      <c r="H27" s="242">
        <v>737</v>
      </c>
      <c r="I27" s="244">
        <v>11463</v>
      </c>
      <c r="J27" s="480">
        <v>6421</v>
      </c>
      <c r="K27" s="481">
        <v>2148</v>
      </c>
      <c r="M27" s="483"/>
    </row>
    <row r="28" spans="1:13" ht="14.25" customHeight="1">
      <c r="A28" s="21">
        <v>2017</v>
      </c>
      <c r="B28" s="240">
        <v>35012</v>
      </c>
      <c r="C28" s="241">
        <v>18397</v>
      </c>
      <c r="D28" s="242">
        <v>12485</v>
      </c>
      <c r="E28" s="241">
        <v>3088</v>
      </c>
      <c r="F28" s="242">
        <v>135</v>
      </c>
      <c r="G28" s="241">
        <v>118</v>
      </c>
      <c r="H28" s="242">
        <v>789</v>
      </c>
      <c r="I28" s="244">
        <v>11247</v>
      </c>
      <c r="J28" s="480">
        <v>5891</v>
      </c>
      <c r="K28" s="481">
        <v>1869</v>
      </c>
      <c r="M28" s="483"/>
    </row>
    <row r="29" spans="1:13" ht="14.25" customHeight="1">
      <c r="A29" s="21">
        <v>2018</v>
      </c>
      <c r="B29" s="240">
        <v>32952</v>
      </c>
      <c r="C29" s="241">
        <v>17502</v>
      </c>
      <c r="D29" s="242">
        <v>11775</v>
      </c>
      <c r="E29" s="241">
        <v>2683</v>
      </c>
      <c r="F29" s="242">
        <v>94</v>
      </c>
      <c r="G29" s="241">
        <v>80</v>
      </c>
      <c r="H29" s="242">
        <v>818</v>
      </c>
      <c r="I29" s="244">
        <v>10697</v>
      </c>
      <c r="J29" s="480">
        <v>5506</v>
      </c>
      <c r="K29" s="481">
        <v>1680</v>
      </c>
      <c r="M29" s="483"/>
    </row>
    <row r="30" spans="1:13" ht="14.25" customHeight="1">
      <c r="A30" s="21">
        <v>2019</v>
      </c>
      <c r="B30" s="240">
        <v>31797</v>
      </c>
      <c r="C30" s="241">
        <v>16917</v>
      </c>
      <c r="D30" s="242">
        <v>11382</v>
      </c>
      <c r="E30" s="241">
        <v>2435</v>
      </c>
      <c r="F30" s="242">
        <v>95</v>
      </c>
      <c r="G30" s="241">
        <v>59</v>
      </c>
      <c r="H30" s="242">
        <v>909</v>
      </c>
      <c r="I30" s="244">
        <v>10469</v>
      </c>
      <c r="J30" s="480">
        <v>5321</v>
      </c>
      <c r="K30" s="481">
        <v>1467</v>
      </c>
      <c r="L30" s="190"/>
      <c r="M30" s="483"/>
    </row>
    <row r="31" spans="1:13" ht="14.25" customHeight="1">
      <c r="A31" s="21">
        <v>2020</v>
      </c>
      <c r="B31" s="240">
        <v>30368</v>
      </c>
      <c r="C31" s="241">
        <v>16412</v>
      </c>
      <c r="D31" s="242">
        <v>10514</v>
      </c>
      <c r="E31" s="241">
        <v>2193</v>
      </c>
      <c r="F31" s="242">
        <v>97</v>
      </c>
      <c r="G31" s="241">
        <v>74</v>
      </c>
      <c r="H31" s="242">
        <v>1078</v>
      </c>
      <c r="I31" s="244">
        <v>10010</v>
      </c>
      <c r="J31" s="480">
        <v>4931</v>
      </c>
      <c r="K31" s="481">
        <v>1364</v>
      </c>
      <c r="L31" s="190"/>
      <c r="M31" s="483"/>
    </row>
    <row r="32" spans="1:13" ht="14.25" customHeight="1">
      <c r="A32" s="21">
        <v>2021</v>
      </c>
      <c r="B32" s="240">
        <v>27959</v>
      </c>
      <c r="C32" s="241">
        <v>15298</v>
      </c>
      <c r="D32" s="242">
        <v>9702</v>
      </c>
      <c r="E32" s="241">
        <v>1771</v>
      </c>
      <c r="F32" s="242">
        <v>66</v>
      </c>
      <c r="G32" s="241">
        <v>69</v>
      </c>
      <c r="H32" s="242">
        <v>1053</v>
      </c>
      <c r="I32" s="244">
        <v>9396</v>
      </c>
      <c r="J32" s="480">
        <v>4508</v>
      </c>
      <c r="K32" s="481">
        <v>1069</v>
      </c>
      <c r="L32" s="190"/>
      <c r="M32" s="483"/>
    </row>
    <row r="33" spans="1:13" ht="14.25" customHeight="1">
      <c r="A33" s="21">
        <v>2022</v>
      </c>
      <c r="B33" s="240">
        <v>27598</v>
      </c>
      <c r="C33" s="241">
        <v>14943</v>
      </c>
      <c r="D33" s="242">
        <v>9485</v>
      </c>
      <c r="E33" s="241">
        <v>1597</v>
      </c>
      <c r="F33" s="242">
        <v>66</v>
      </c>
      <c r="G33" s="241">
        <v>76</v>
      </c>
      <c r="H33" s="242">
        <v>1431</v>
      </c>
      <c r="I33" s="244">
        <v>9676</v>
      </c>
      <c r="J33" s="480">
        <v>4879</v>
      </c>
      <c r="K33" s="481">
        <v>1022</v>
      </c>
      <c r="M33" s="483"/>
    </row>
    <row r="34" spans="1:13">
      <c r="M34" s="483"/>
    </row>
    <row r="35" spans="1:13">
      <c r="A35" s="1147" t="s">
        <v>796</v>
      </c>
      <c r="B35" s="1147"/>
      <c r="C35" s="1147"/>
      <c r="D35" s="1147"/>
      <c r="E35" s="1147"/>
      <c r="F35" s="1147"/>
      <c r="G35" s="1147"/>
      <c r="H35" s="1147"/>
      <c r="I35" s="1147"/>
      <c r="J35" s="1147"/>
      <c r="K35" s="1147"/>
      <c r="M35" s="483"/>
    </row>
    <row r="36" spans="1:13">
      <c r="A36" s="1034" t="s">
        <v>851</v>
      </c>
      <c r="B36" s="1034"/>
      <c r="C36" s="1034"/>
      <c r="D36" s="1034"/>
      <c r="E36" s="1034"/>
      <c r="F36" s="1034"/>
      <c r="G36" s="1034"/>
      <c r="H36" s="1034"/>
      <c r="I36" s="1034"/>
      <c r="J36" s="1034"/>
      <c r="K36" s="1034"/>
      <c r="M36" s="483"/>
    </row>
  </sheetData>
  <mergeCells count="8">
    <mergeCell ref="A9:A10"/>
    <mergeCell ref="A35:K35"/>
    <mergeCell ref="A36:K36"/>
    <mergeCell ref="A6:A8"/>
    <mergeCell ref="I6:K6"/>
    <mergeCell ref="I7:K7"/>
    <mergeCell ref="B8:K8"/>
    <mergeCell ref="B6:H7"/>
  </mergeCells>
  <hyperlinks>
    <hyperlink ref="M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/>
  </sheetViews>
  <sheetFormatPr defaultColWidth="9.140625" defaultRowHeight="12.75"/>
  <cols>
    <col min="1" max="1" width="5.85546875" style="538" customWidth="1"/>
    <col min="2" max="2" width="11" style="538" customWidth="1"/>
    <col min="3" max="3" width="9.5703125" style="538" customWidth="1"/>
    <col min="4" max="4" width="6.7109375" style="538" customWidth="1"/>
    <col min="5" max="5" width="9.5703125" style="538" customWidth="1"/>
    <col min="6" max="6" width="8.5703125" style="538" customWidth="1"/>
    <col min="7" max="7" width="8" style="538" customWidth="1"/>
    <col min="8" max="8" width="6.85546875" style="538" customWidth="1"/>
    <col min="9" max="9" width="9.7109375" style="538" customWidth="1"/>
    <col min="10" max="10" width="11" style="538" customWidth="1"/>
    <col min="11" max="11" width="9.140625" style="538" customWidth="1"/>
    <col min="12" max="16384" width="9.140625" style="538"/>
  </cols>
  <sheetData>
    <row r="1" spans="1:12" ht="15" customHeight="1">
      <c r="A1" s="536" t="s">
        <v>0</v>
      </c>
      <c r="B1" s="537"/>
      <c r="C1" s="536"/>
      <c r="D1" s="536"/>
      <c r="E1" s="536"/>
      <c r="F1" s="536"/>
      <c r="G1" s="536"/>
      <c r="H1" s="536"/>
      <c r="I1" s="536"/>
      <c r="J1" s="537" t="s">
        <v>1</v>
      </c>
      <c r="K1" s="537"/>
      <c r="L1" s="720" t="s">
        <v>923</v>
      </c>
    </row>
    <row r="2" spans="1:12" ht="9" customHeight="1">
      <c r="A2" s="536"/>
      <c r="B2" s="537"/>
      <c r="C2" s="536"/>
      <c r="D2" s="536"/>
      <c r="E2" s="536"/>
      <c r="F2" s="536"/>
      <c r="G2" s="536"/>
      <c r="H2" s="536"/>
      <c r="I2" s="536"/>
      <c r="J2" s="537"/>
      <c r="K2" s="537"/>
    </row>
    <row r="3" spans="1:12" ht="15" customHeight="1">
      <c r="A3" s="536" t="s">
        <v>1030</v>
      </c>
      <c r="B3" s="539"/>
      <c r="C3" s="536"/>
      <c r="D3" s="536"/>
      <c r="E3" s="536"/>
      <c r="F3" s="536"/>
      <c r="G3" s="536"/>
      <c r="H3" s="536"/>
      <c r="I3" s="536"/>
      <c r="J3" s="539"/>
      <c r="K3" s="539"/>
    </row>
    <row r="4" spans="1:12" s="541" customFormat="1" ht="15" customHeight="1">
      <c r="A4" s="540" t="s">
        <v>821</v>
      </c>
      <c r="F4" s="542"/>
      <c r="G4" s="542"/>
      <c r="H4" s="542"/>
    </row>
    <row r="5" spans="1:12" s="541" customFormat="1" ht="15" customHeight="1" thickBot="1">
      <c r="A5" s="485" t="s">
        <v>760</v>
      </c>
      <c r="B5" s="543"/>
      <c r="C5" s="543"/>
      <c r="D5" s="543"/>
      <c r="E5" s="543"/>
      <c r="F5" s="544"/>
      <c r="G5" s="544"/>
      <c r="H5" s="544"/>
      <c r="I5" s="543"/>
      <c r="J5" s="486" t="s">
        <v>761</v>
      </c>
    </row>
    <row r="6" spans="1:12" s="541" customFormat="1" ht="24" customHeight="1">
      <c r="A6" s="1154" t="s">
        <v>6</v>
      </c>
      <c r="B6" s="1156" t="s">
        <v>762</v>
      </c>
      <c r="C6" s="1156" t="s">
        <v>763</v>
      </c>
      <c r="D6" s="1159" t="s">
        <v>898</v>
      </c>
      <c r="E6" s="1160"/>
      <c r="F6" s="1160"/>
      <c r="G6" s="1160"/>
      <c r="H6" s="1156" t="s">
        <v>764</v>
      </c>
      <c r="I6" s="1156" t="s">
        <v>765</v>
      </c>
      <c r="J6" s="1150" t="s">
        <v>766</v>
      </c>
      <c r="K6" s="538"/>
    </row>
    <row r="7" spans="1:12" s="541" customFormat="1" ht="33.6" customHeight="1">
      <c r="A7" s="1155"/>
      <c r="B7" s="1157"/>
      <c r="C7" s="1158"/>
      <c r="D7" s="487" t="s">
        <v>278</v>
      </c>
      <c r="E7" s="487" t="s">
        <v>767</v>
      </c>
      <c r="F7" s="487" t="s">
        <v>768</v>
      </c>
      <c r="G7" s="487" t="s">
        <v>769</v>
      </c>
      <c r="H7" s="1157"/>
      <c r="I7" s="1157"/>
      <c r="J7" s="1151"/>
      <c r="K7" s="538"/>
    </row>
    <row r="8" spans="1:12" s="541" customFormat="1" ht="45.75" customHeight="1" thickBot="1">
      <c r="A8" s="488" t="s">
        <v>15</v>
      </c>
      <c r="B8" s="489" t="s">
        <v>770</v>
      </c>
      <c r="C8" s="490" t="s">
        <v>771</v>
      </c>
      <c r="D8" s="489" t="s">
        <v>13</v>
      </c>
      <c r="E8" s="489" t="s">
        <v>772</v>
      </c>
      <c r="F8" s="489" t="s">
        <v>773</v>
      </c>
      <c r="G8" s="489" t="s">
        <v>774</v>
      </c>
      <c r="H8" s="489" t="s">
        <v>775</v>
      </c>
      <c r="I8" s="489" t="s">
        <v>776</v>
      </c>
      <c r="J8" s="491" t="s">
        <v>777</v>
      </c>
      <c r="K8" s="538"/>
    </row>
    <row r="9" spans="1:12" s="541" customFormat="1" ht="11.45" customHeight="1">
      <c r="A9" s="545">
        <v>2000</v>
      </c>
      <c r="B9" s="546">
        <v>44894</v>
      </c>
      <c r="C9" s="546">
        <v>10972</v>
      </c>
      <c r="D9" s="546">
        <v>32530</v>
      </c>
      <c r="E9" s="546">
        <v>6338</v>
      </c>
      <c r="F9" s="546">
        <v>26785</v>
      </c>
      <c r="G9" s="546">
        <v>5745</v>
      </c>
      <c r="H9" s="546">
        <v>15</v>
      </c>
      <c r="I9" s="546">
        <v>1377</v>
      </c>
      <c r="J9" s="547">
        <v>43517</v>
      </c>
      <c r="K9" s="548"/>
    </row>
    <row r="10" spans="1:12" s="541" customFormat="1" ht="11.45" customHeight="1">
      <c r="A10" s="545">
        <v>2005</v>
      </c>
      <c r="B10" s="546">
        <v>40023</v>
      </c>
      <c r="C10" s="546">
        <v>12245</v>
      </c>
      <c r="D10" s="546">
        <v>26453</v>
      </c>
      <c r="E10" s="546">
        <v>4678</v>
      </c>
      <c r="F10" s="546">
        <v>20519</v>
      </c>
      <c r="G10" s="546">
        <v>5934</v>
      </c>
      <c r="H10" s="546">
        <v>1</v>
      </c>
      <c r="I10" s="546">
        <v>1324</v>
      </c>
      <c r="J10" s="547">
        <v>38699</v>
      </c>
      <c r="K10" s="548"/>
    </row>
    <row r="11" spans="1:12" s="541" customFormat="1" ht="11.45" customHeight="1">
      <c r="A11" s="545">
        <v>2010</v>
      </c>
      <c r="B11" s="546">
        <v>39273</v>
      </c>
      <c r="C11" s="546">
        <v>13981</v>
      </c>
      <c r="D11" s="546">
        <v>23998</v>
      </c>
      <c r="E11" s="546">
        <v>4423</v>
      </c>
      <c r="F11" s="546">
        <v>17797</v>
      </c>
      <c r="G11" s="546">
        <v>6201</v>
      </c>
      <c r="H11" s="546">
        <v>7</v>
      </c>
      <c r="I11" s="546">
        <v>1287</v>
      </c>
      <c r="J11" s="547">
        <v>37986</v>
      </c>
      <c r="K11" s="548"/>
    </row>
    <row r="12" spans="1:12" s="541" customFormat="1" ht="11.45" customHeight="1">
      <c r="A12" s="545">
        <v>2015</v>
      </c>
      <c r="B12" s="546">
        <v>35761</v>
      </c>
      <c r="C12" s="546">
        <v>14082</v>
      </c>
      <c r="D12" s="546">
        <v>20403</v>
      </c>
      <c r="E12" s="546">
        <v>4114</v>
      </c>
      <c r="F12" s="546">
        <v>14413</v>
      </c>
      <c r="G12" s="546">
        <v>5990</v>
      </c>
      <c r="H12" s="823">
        <v>0</v>
      </c>
      <c r="I12" s="546">
        <v>1276</v>
      </c>
      <c r="J12" s="547">
        <v>34485</v>
      </c>
      <c r="K12" s="549"/>
    </row>
    <row r="13" spans="1:12" s="541" customFormat="1" ht="11.45" customHeight="1">
      <c r="A13" s="545">
        <v>2016</v>
      </c>
      <c r="B13" s="546">
        <v>35921</v>
      </c>
      <c r="C13" s="546">
        <v>14212</v>
      </c>
      <c r="D13" s="546">
        <v>20406</v>
      </c>
      <c r="E13" s="546">
        <v>4228</v>
      </c>
      <c r="F13" s="546">
        <v>13847</v>
      </c>
      <c r="G13" s="546">
        <v>6559</v>
      </c>
      <c r="H13" s="550">
        <v>3</v>
      </c>
      <c r="I13" s="546">
        <v>1300</v>
      </c>
      <c r="J13" s="547">
        <v>34621</v>
      </c>
      <c r="K13" s="549"/>
    </row>
    <row r="14" spans="1:12" s="541" customFormat="1" ht="11.45" customHeight="1">
      <c r="A14" s="545">
        <v>2017</v>
      </c>
      <c r="B14" s="546">
        <v>35012</v>
      </c>
      <c r="C14" s="546">
        <v>14190</v>
      </c>
      <c r="D14" s="546">
        <v>19415</v>
      </c>
      <c r="E14" s="546">
        <v>3918</v>
      </c>
      <c r="F14" s="546">
        <v>13296</v>
      </c>
      <c r="G14" s="546">
        <v>6119</v>
      </c>
      <c r="H14" s="546">
        <v>2</v>
      </c>
      <c r="I14" s="546">
        <v>1405</v>
      </c>
      <c r="J14" s="547">
        <f>B14-I14</f>
        <v>33607</v>
      </c>
      <c r="K14" s="549"/>
    </row>
    <row r="15" spans="1:12" s="541" customFormat="1" ht="11.45" customHeight="1">
      <c r="A15" s="545">
        <v>2018</v>
      </c>
      <c r="B15" s="546">
        <v>32952</v>
      </c>
      <c r="C15" s="546">
        <v>13328</v>
      </c>
      <c r="D15" s="546">
        <v>18298</v>
      </c>
      <c r="E15" s="546">
        <v>3716</v>
      </c>
      <c r="F15" s="546">
        <v>12649</v>
      </c>
      <c r="G15" s="546">
        <v>5649</v>
      </c>
      <c r="H15" s="546">
        <v>5</v>
      </c>
      <c r="I15" s="546">
        <v>1321</v>
      </c>
      <c r="J15" s="547">
        <v>31631</v>
      </c>
      <c r="K15" s="551"/>
    </row>
    <row r="16" spans="1:12" s="541" customFormat="1" ht="11.45" customHeight="1">
      <c r="A16" s="545">
        <v>2019</v>
      </c>
      <c r="B16" s="546">
        <v>31797</v>
      </c>
      <c r="C16" s="546">
        <v>12720</v>
      </c>
      <c r="D16" s="546">
        <v>17757</v>
      </c>
      <c r="E16" s="546">
        <v>3479</v>
      </c>
      <c r="F16" s="546">
        <v>12094</v>
      </c>
      <c r="G16" s="546">
        <v>5663</v>
      </c>
      <c r="H16" s="823">
        <v>0</v>
      </c>
      <c r="I16" s="546">
        <v>1320</v>
      </c>
      <c r="J16" s="547">
        <f>B16-I16</f>
        <v>30477</v>
      </c>
      <c r="K16" s="551"/>
    </row>
    <row r="17" spans="1:11" s="541" customFormat="1" ht="11.45" customHeight="1">
      <c r="A17" s="545">
        <v>2020</v>
      </c>
      <c r="B17" s="546">
        <v>30368</v>
      </c>
      <c r="C17" s="546">
        <v>12117</v>
      </c>
      <c r="D17" s="546">
        <v>16886</v>
      </c>
      <c r="E17" s="546">
        <v>3276</v>
      </c>
      <c r="F17" s="546">
        <v>11642</v>
      </c>
      <c r="G17" s="546">
        <v>5244</v>
      </c>
      <c r="H17" s="823">
        <v>0</v>
      </c>
      <c r="I17" s="546">
        <v>1365</v>
      </c>
      <c r="J17" s="547">
        <v>29003</v>
      </c>
      <c r="K17" s="551"/>
    </row>
    <row r="18" spans="1:11" s="541" customFormat="1" ht="11.45" customHeight="1">
      <c r="A18" s="545">
        <v>2021</v>
      </c>
      <c r="B18" s="546">
        <v>27959</v>
      </c>
      <c r="C18" s="546">
        <v>11045</v>
      </c>
      <c r="D18" s="546">
        <v>15492</v>
      </c>
      <c r="E18" s="546">
        <v>2765</v>
      </c>
      <c r="F18" s="546">
        <v>10627</v>
      </c>
      <c r="G18" s="546">
        <v>4865</v>
      </c>
      <c r="H18" s="823">
        <v>0</v>
      </c>
      <c r="I18" s="546">
        <v>1422</v>
      </c>
      <c r="J18" s="800">
        <v>26350</v>
      </c>
      <c r="K18" s="551"/>
    </row>
    <row r="19" spans="1:11">
      <c r="A19" s="1152"/>
      <c r="B19" s="1152"/>
      <c r="C19" s="1152"/>
      <c r="D19" s="1152"/>
      <c r="E19" s="1152"/>
      <c r="F19" s="1152"/>
      <c r="G19" s="1152"/>
      <c r="H19" s="1152"/>
      <c r="I19" s="1152"/>
      <c r="J19" s="1152"/>
    </row>
    <row r="20" spans="1:11" ht="14.25">
      <c r="A20" s="1152" t="s">
        <v>798</v>
      </c>
      <c r="B20" s="1152"/>
      <c r="C20" s="1152"/>
      <c r="D20" s="1152"/>
      <c r="E20" s="1152"/>
      <c r="F20" s="1152"/>
      <c r="G20" s="1152"/>
      <c r="H20" s="1152"/>
      <c r="I20" s="1152"/>
      <c r="J20" s="1152"/>
    </row>
    <row r="21" spans="1:11" ht="13.5" customHeight="1">
      <c r="A21" s="1149" t="s">
        <v>778</v>
      </c>
      <c r="B21" s="1149"/>
      <c r="C21" s="1149"/>
      <c r="D21" s="1149"/>
      <c r="E21" s="1149"/>
      <c r="F21" s="1149"/>
      <c r="G21" s="1149"/>
      <c r="H21" s="1149"/>
      <c r="I21" s="1149"/>
      <c r="J21" s="1149"/>
      <c r="K21" s="492"/>
    </row>
    <row r="22" spans="1:11" ht="13.5" customHeight="1"/>
    <row r="23" spans="1:11" ht="13.5" customHeight="1"/>
    <row r="24" spans="1:11" ht="13.5" customHeight="1"/>
    <row r="25" spans="1:11" ht="13.5" customHeight="1"/>
    <row r="26" spans="1:11" ht="13.5" customHeight="1"/>
    <row r="27" spans="1:11" ht="13.5" customHeight="1"/>
    <row r="28" spans="1:11" ht="13.5" customHeight="1"/>
    <row r="29" spans="1:11" ht="13.5" customHeight="1"/>
    <row r="30" spans="1:11" ht="13.5" customHeight="1"/>
    <row r="31" spans="1:11" ht="13.5" customHeight="1"/>
    <row r="32" spans="1:11" ht="13.5" customHeight="1"/>
    <row r="33" spans="1:10" ht="13.5" customHeight="1"/>
    <row r="34" spans="1:10" ht="14.25" customHeight="1">
      <c r="A34" s="543" t="s">
        <v>779</v>
      </c>
      <c r="F34" s="552" t="s">
        <v>780</v>
      </c>
    </row>
    <row r="35" spans="1:10" ht="9" customHeight="1">
      <c r="A35" s="553" t="s">
        <v>781</v>
      </c>
      <c r="B35" s="554"/>
      <c r="C35" s="555"/>
      <c r="D35" s="555"/>
      <c r="E35" s="543"/>
      <c r="F35" s="1153" t="s">
        <v>782</v>
      </c>
      <c r="G35" s="1153"/>
      <c r="H35" s="1153"/>
      <c r="I35" s="1153"/>
      <c r="J35" s="1153"/>
    </row>
    <row r="36" spans="1:10">
      <c r="A36" s="553"/>
      <c r="B36" s="554"/>
      <c r="C36" s="555"/>
      <c r="D36" s="555"/>
      <c r="E36" s="543"/>
      <c r="F36" s="556"/>
      <c r="G36" s="556"/>
      <c r="H36" s="556"/>
      <c r="I36" s="556"/>
      <c r="J36" s="556"/>
    </row>
    <row r="37" spans="1:10">
      <c r="A37" s="1152" t="s">
        <v>799</v>
      </c>
      <c r="B37" s="1152"/>
      <c r="C37" s="1152"/>
      <c r="D37" s="1152"/>
      <c r="E37" s="1152"/>
      <c r="F37" s="1152"/>
      <c r="G37" s="1152"/>
      <c r="H37" s="1152"/>
      <c r="I37" s="1152"/>
      <c r="J37" s="1152"/>
    </row>
    <row r="38" spans="1:10">
      <c r="A38" s="1149" t="s">
        <v>783</v>
      </c>
      <c r="B38" s="1149"/>
      <c r="C38" s="1149"/>
      <c r="D38" s="1149"/>
      <c r="E38" s="1149"/>
      <c r="F38" s="1149"/>
      <c r="G38" s="1149"/>
      <c r="H38" s="1149"/>
      <c r="I38" s="1149"/>
      <c r="J38" s="1149"/>
    </row>
    <row r="39" spans="1:10">
      <c r="A39" s="557"/>
    </row>
    <row r="40" spans="1:10">
      <c r="A40" s="557"/>
    </row>
    <row r="41" spans="1:10">
      <c r="A41" s="557"/>
    </row>
    <row r="42" spans="1:10">
      <c r="A42" s="557"/>
    </row>
    <row r="43" spans="1:10">
      <c r="A43" s="557"/>
    </row>
    <row r="44" spans="1:10">
      <c r="A44" s="557"/>
    </row>
    <row r="45" spans="1:10">
      <c r="A45" s="557"/>
    </row>
    <row r="46" spans="1:10">
      <c r="A46" s="557"/>
    </row>
    <row r="47" spans="1:10">
      <c r="A47" s="557"/>
    </row>
    <row r="48" spans="1:10">
      <c r="A48" s="557"/>
    </row>
    <row r="49" spans="1:10">
      <c r="A49" s="557"/>
    </row>
    <row r="50" spans="1:10">
      <c r="A50" s="557"/>
    </row>
    <row r="51" spans="1:10" ht="33.75" customHeight="1">
      <c r="A51" s="557"/>
    </row>
    <row r="52" spans="1:10">
      <c r="A52" s="1120" t="s">
        <v>921</v>
      </c>
      <c r="B52" s="1120"/>
      <c r="C52" s="1120"/>
      <c r="D52" s="1120"/>
      <c r="E52" s="1120"/>
      <c r="F52" s="1148" t="s">
        <v>922</v>
      </c>
      <c r="G52" s="1148"/>
      <c r="H52" s="1148"/>
      <c r="I52" s="1148"/>
      <c r="J52" s="1148"/>
    </row>
  </sheetData>
  <mergeCells count="15">
    <mergeCell ref="A52:E52"/>
    <mergeCell ref="F52:J52"/>
    <mergeCell ref="A38:J38"/>
    <mergeCell ref="J6:J7"/>
    <mergeCell ref="A19:J19"/>
    <mergeCell ref="A20:J20"/>
    <mergeCell ref="A21:J21"/>
    <mergeCell ref="F35:J35"/>
    <mergeCell ref="A37:J37"/>
    <mergeCell ref="A6:A7"/>
    <mergeCell ref="B6:B7"/>
    <mergeCell ref="C6:C7"/>
    <mergeCell ref="D6:G6"/>
    <mergeCell ref="H6:H7"/>
    <mergeCell ref="I6:I7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2.75"/>
  <cols>
    <col min="1" max="1" width="10.42578125" style="61" customWidth="1"/>
    <col min="2" max="9" width="9.5703125" style="61" customWidth="1"/>
    <col min="10" max="16384" width="9.140625" style="61"/>
  </cols>
  <sheetData>
    <row r="1" spans="1:11" ht="15" customHeight="1">
      <c r="A1" s="11" t="s">
        <v>0</v>
      </c>
      <c r="I1" s="62" t="s">
        <v>1</v>
      </c>
      <c r="K1" s="720" t="s">
        <v>923</v>
      </c>
    </row>
    <row r="2" spans="1:11" ht="9" customHeight="1">
      <c r="A2" s="11"/>
    </row>
    <row r="3" spans="1:11" ht="15" customHeight="1">
      <c r="A3" s="11" t="s">
        <v>1031</v>
      </c>
      <c r="B3" s="11"/>
      <c r="C3" s="11"/>
      <c r="D3" s="11"/>
      <c r="E3" s="11"/>
      <c r="F3" s="11"/>
      <c r="G3" s="11"/>
    </row>
    <row r="4" spans="1:11" ht="15" customHeight="1">
      <c r="A4" s="484" t="s">
        <v>852</v>
      </c>
    </row>
    <row r="5" spans="1:11" ht="15" customHeight="1" thickBot="1">
      <c r="A5" s="64" t="s">
        <v>760</v>
      </c>
      <c r="B5" s="22"/>
      <c r="C5" s="22"/>
      <c r="D5" s="22"/>
      <c r="E5" s="22"/>
      <c r="F5" s="22"/>
      <c r="G5" s="22"/>
      <c r="I5" s="38" t="s">
        <v>761</v>
      </c>
    </row>
    <row r="6" spans="1:11" ht="15" customHeight="1">
      <c r="A6" s="1161" t="s">
        <v>6</v>
      </c>
      <c r="B6" s="1064" t="s">
        <v>752</v>
      </c>
      <c r="C6" s="1064"/>
      <c r="D6" s="1064"/>
      <c r="E6" s="994"/>
      <c r="F6" s="1063" t="s">
        <v>753</v>
      </c>
      <c r="G6" s="994"/>
      <c r="H6" s="1064" t="s">
        <v>754</v>
      </c>
      <c r="I6" s="1064"/>
      <c r="J6" s="190"/>
    </row>
    <row r="7" spans="1:11" ht="15" customHeight="1">
      <c r="A7" s="1162"/>
      <c r="B7" s="1163" t="s">
        <v>755</v>
      </c>
      <c r="C7" s="1163"/>
      <c r="D7" s="1163"/>
      <c r="E7" s="1164"/>
      <c r="F7" s="1165" t="s">
        <v>756</v>
      </c>
      <c r="G7" s="1164"/>
      <c r="H7" s="1165" t="s">
        <v>757</v>
      </c>
      <c r="I7" s="1163"/>
      <c r="J7" s="190"/>
    </row>
    <row r="8" spans="1:11" ht="15" customHeight="1">
      <c r="A8" s="1166" t="s">
        <v>15</v>
      </c>
      <c r="B8" s="1168" t="s">
        <v>899</v>
      </c>
      <c r="C8" s="1168"/>
      <c r="D8" s="1168"/>
      <c r="E8" s="1168"/>
      <c r="F8" s="1168"/>
      <c r="G8" s="1168"/>
      <c r="H8" s="1168"/>
      <c r="I8" s="1168"/>
      <c r="J8" s="190"/>
    </row>
    <row r="9" spans="1:11" ht="15" customHeight="1">
      <c r="A9" s="1166"/>
      <c r="B9" s="1068" t="s">
        <v>900</v>
      </c>
      <c r="C9" s="1068"/>
      <c r="D9" s="1068"/>
      <c r="E9" s="1068"/>
      <c r="F9" s="1068"/>
      <c r="G9" s="1068"/>
      <c r="H9" s="1068"/>
      <c r="I9" s="1068"/>
    </row>
    <row r="10" spans="1:11" ht="15" customHeight="1" thickBot="1">
      <c r="A10" s="1167"/>
      <c r="B10" s="881">
        <v>0</v>
      </c>
      <c r="C10" s="879">
        <v>1</v>
      </c>
      <c r="D10" s="879">
        <v>2</v>
      </c>
      <c r="E10" s="879" t="s">
        <v>758</v>
      </c>
      <c r="F10" s="879">
        <v>0</v>
      </c>
      <c r="G10" s="879" t="s">
        <v>759</v>
      </c>
      <c r="H10" s="879">
        <v>0</v>
      </c>
      <c r="I10" s="599" t="s">
        <v>759</v>
      </c>
    </row>
    <row r="11" spans="1:11" ht="15" customHeight="1">
      <c r="A11" s="21">
        <v>2000</v>
      </c>
      <c r="B11" s="241">
        <v>8231</v>
      </c>
      <c r="C11" s="242">
        <v>8709</v>
      </c>
      <c r="D11" s="241">
        <v>13292</v>
      </c>
      <c r="E11" s="404">
        <v>4391</v>
      </c>
      <c r="F11" s="404">
        <v>666</v>
      </c>
      <c r="G11" s="405">
        <v>18027</v>
      </c>
      <c r="H11" s="258">
        <v>7389</v>
      </c>
      <c r="I11" s="239">
        <v>3857</v>
      </c>
    </row>
    <row r="12" spans="1:11" ht="14.25" customHeight="1">
      <c r="A12" s="21">
        <v>2001</v>
      </c>
      <c r="B12" s="241">
        <v>8065</v>
      </c>
      <c r="C12" s="242">
        <v>8323</v>
      </c>
      <c r="D12" s="241">
        <v>11988</v>
      </c>
      <c r="E12" s="241">
        <v>4152</v>
      </c>
      <c r="F12" s="241">
        <v>791</v>
      </c>
      <c r="G12" s="243">
        <v>16339</v>
      </c>
      <c r="H12" s="220">
        <v>7092</v>
      </c>
      <c r="I12" s="239">
        <v>3924</v>
      </c>
    </row>
    <row r="13" spans="1:11" ht="14.25" customHeight="1">
      <c r="A13" s="21">
        <v>2002</v>
      </c>
      <c r="B13" s="241">
        <v>8012</v>
      </c>
      <c r="C13" s="242">
        <v>7961</v>
      </c>
      <c r="D13" s="241">
        <v>11254</v>
      </c>
      <c r="E13" s="241">
        <v>3915</v>
      </c>
      <c r="F13" s="241">
        <v>753</v>
      </c>
      <c r="G13" s="243">
        <v>14963</v>
      </c>
      <c r="H13" s="220">
        <v>7080</v>
      </c>
      <c r="I13" s="239">
        <v>3973</v>
      </c>
    </row>
    <row r="14" spans="1:11" ht="14.25" customHeight="1">
      <c r="A14" s="21">
        <v>2003</v>
      </c>
      <c r="B14" s="241">
        <v>7637</v>
      </c>
      <c r="C14" s="242">
        <v>7453</v>
      </c>
      <c r="D14" s="241">
        <v>10493</v>
      </c>
      <c r="E14" s="241">
        <v>3715</v>
      </c>
      <c r="F14" s="241">
        <v>688</v>
      </c>
      <c r="G14" s="243">
        <v>13716</v>
      </c>
      <c r="H14" s="220">
        <v>6764</v>
      </c>
      <c r="I14" s="239">
        <v>4088</v>
      </c>
    </row>
    <row r="15" spans="1:11" ht="14.25" customHeight="1">
      <c r="A15" s="21">
        <v>2004</v>
      </c>
      <c r="B15" s="241">
        <v>7198</v>
      </c>
      <c r="C15" s="242">
        <v>7121</v>
      </c>
      <c r="D15" s="241">
        <v>9619</v>
      </c>
      <c r="E15" s="241">
        <v>3636</v>
      </c>
      <c r="F15" s="241">
        <v>677</v>
      </c>
      <c r="G15" s="243">
        <v>12334</v>
      </c>
      <c r="H15" s="220">
        <v>6307</v>
      </c>
      <c r="I15" s="239">
        <v>4244</v>
      </c>
    </row>
    <row r="16" spans="1:11" ht="14.25" customHeight="1">
      <c r="A16" s="21">
        <v>2005</v>
      </c>
      <c r="B16" s="241">
        <v>7170</v>
      </c>
      <c r="C16" s="242">
        <v>6957</v>
      </c>
      <c r="D16" s="241">
        <v>9136</v>
      </c>
      <c r="E16" s="241">
        <v>3190</v>
      </c>
      <c r="F16" s="241">
        <v>696</v>
      </c>
      <c r="G16" s="243">
        <v>11205</v>
      </c>
      <c r="H16" s="220">
        <v>6283</v>
      </c>
      <c r="I16" s="239">
        <v>4363</v>
      </c>
    </row>
    <row r="17" spans="1:10" ht="14.25" customHeight="1">
      <c r="A17" s="21">
        <v>2006</v>
      </c>
      <c r="B17" s="241">
        <v>6939</v>
      </c>
      <c r="C17" s="242">
        <v>6436</v>
      </c>
      <c r="D17" s="241">
        <v>8745</v>
      </c>
      <c r="E17" s="241">
        <v>3232</v>
      </c>
      <c r="F17" s="241">
        <v>640</v>
      </c>
      <c r="G17" s="243">
        <v>10402</v>
      </c>
      <c r="H17" s="220">
        <v>6096</v>
      </c>
      <c r="I17" s="239">
        <v>4456</v>
      </c>
    </row>
    <row r="18" spans="1:10" ht="14.25" customHeight="1">
      <c r="A18" s="21">
        <v>2007</v>
      </c>
      <c r="B18" s="241">
        <v>7129</v>
      </c>
      <c r="C18" s="242">
        <v>6631</v>
      </c>
      <c r="D18" s="241">
        <v>8413</v>
      </c>
      <c r="E18" s="241">
        <v>3241</v>
      </c>
      <c r="F18" s="241">
        <v>720</v>
      </c>
      <c r="G18" s="243">
        <v>9996</v>
      </c>
      <c r="H18" s="241">
        <v>6217</v>
      </c>
      <c r="I18" s="239">
        <v>4799</v>
      </c>
    </row>
    <row r="19" spans="1:10" ht="14.25" customHeight="1">
      <c r="A19" s="21">
        <v>2008</v>
      </c>
      <c r="B19" s="241">
        <v>7452</v>
      </c>
      <c r="C19" s="242">
        <v>6650</v>
      </c>
      <c r="D19" s="241">
        <v>8371</v>
      </c>
      <c r="E19" s="241">
        <v>3287</v>
      </c>
      <c r="F19" s="241">
        <v>743</v>
      </c>
      <c r="G19" s="243">
        <v>9813</v>
      </c>
      <c r="H19" s="241">
        <v>6482</v>
      </c>
      <c r="I19" s="239">
        <v>5080</v>
      </c>
    </row>
    <row r="20" spans="1:10" ht="14.25" customHeight="1">
      <c r="A20" s="21">
        <v>2009</v>
      </c>
      <c r="B20" s="241">
        <v>7110</v>
      </c>
      <c r="C20" s="242">
        <v>6326</v>
      </c>
      <c r="D20" s="241">
        <v>8244</v>
      </c>
      <c r="E20" s="241">
        <v>2956</v>
      </c>
      <c r="F20" s="241">
        <v>701</v>
      </c>
      <c r="G20" s="243">
        <v>9172</v>
      </c>
      <c r="H20" s="241">
        <v>6213</v>
      </c>
      <c r="I20" s="239">
        <v>5058</v>
      </c>
    </row>
    <row r="21" spans="1:10" ht="14.25" customHeight="1">
      <c r="A21" s="21">
        <v>2010</v>
      </c>
      <c r="B21" s="241">
        <v>6717</v>
      </c>
      <c r="C21" s="242">
        <v>6344</v>
      </c>
      <c r="D21" s="241">
        <v>7867</v>
      </c>
      <c r="E21" s="241">
        <v>3070</v>
      </c>
      <c r="F21" s="241">
        <v>618</v>
      </c>
      <c r="G21" s="243">
        <v>8678</v>
      </c>
      <c r="H21" s="241">
        <v>5890</v>
      </c>
      <c r="I21" s="239">
        <v>5393</v>
      </c>
    </row>
    <row r="22" spans="1:10" ht="14.25" customHeight="1">
      <c r="A22" s="21">
        <v>2011</v>
      </c>
      <c r="B22" s="241">
        <v>6742</v>
      </c>
      <c r="C22" s="242">
        <v>6255</v>
      </c>
      <c r="D22" s="241">
        <v>7959</v>
      </c>
      <c r="E22" s="241">
        <v>3099</v>
      </c>
      <c r="F22" s="241">
        <v>640</v>
      </c>
      <c r="G22" s="243">
        <v>8353</v>
      </c>
      <c r="H22" s="241">
        <v>5897</v>
      </c>
      <c r="I22" s="239">
        <v>5796</v>
      </c>
    </row>
    <row r="23" spans="1:10" ht="14.25" customHeight="1">
      <c r="A23" s="21">
        <v>2012</v>
      </c>
      <c r="B23" s="241">
        <v>6503</v>
      </c>
      <c r="C23" s="242">
        <v>6079</v>
      </c>
      <c r="D23" s="241">
        <v>7441</v>
      </c>
      <c r="E23" s="241">
        <v>3009</v>
      </c>
      <c r="F23" s="241">
        <v>562</v>
      </c>
      <c r="G23" s="243">
        <v>7823</v>
      </c>
      <c r="H23" s="241">
        <v>5736</v>
      </c>
      <c r="I23" s="239">
        <v>5830</v>
      </c>
    </row>
    <row r="24" spans="1:10" ht="14.25" customHeight="1">
      <c r="A24" s="21">
        <v>2013</v>
      </c>
      <c r="B24" s="241">
        <v>6536</v>
      </c>
      <c r="C24" s="242">
        <v>5957</v>
      </c>
      <c r="D24" s="241">
        <v>7247</v>
      </c>
      <c r="E24" s="241">
        <v>2974</v>
      </c>
      <c r="F24" s="241">
        <v>520</v>
      </c>
      <c r="G24" s="243">
        <v>7254</v>
      </c>
      <c r="H24" s="241">
        <v>5781</v>
      </c>
      <c r="I24" s="239">
        <v>6102</v>
      </c>
    </row>
    <row r="25" spans="1:10" ht="14.25" customHeight="1">
      <c r="A25" s="21">
        <v>2014</v>
      </c>
      <c r="B25" s="241">
        <v>6199</v>
      </c>
      <c r="C25" s="242">
        <v>5633</v>
      </c>
      <c r="D25" s="241">
        <v>7169</v>
      </c>
      <c r="E25" s="241">
        <v>2892</v>
      </c>
      <c r="F25" s="241">
        <v>540</v>
      </c>
      <c r="G25" s="243">
        <v>6919</v>
      </c>
      <c r="H25" s="241">
        <v>5455</v>
      </c>
      <c r="I25" s="239">
        <v>6149</v>
      </c>
    </row>
    <row r="26" spans="1:10" ht="14.25" customHeight="1">
      <c r="A26" s="21">
        <v>2015</v>
      </c>
      <c r="B26" s="241">
        <v>5701</v>
      </c>
      <c r="C26" s="242">
        <v>5220</v>
      </c>
      <c r="D26" s="241">
        <v>6783</v>
      </c>
      <c r="E26" s="241">
        <v>2699</v>
      </c>
      <c r="F26" s="241">
        <v>459</v>
      </c>
      <c r="G26" s="243">
        <v>6228</v>
      </c>
      <c r="H26" s="241">
        <v>5067</v>
      </c>
      <c r="I26" s="239">
        <v>6000</v>
      </c>
    </row>
    <row r="27" spans="1:10" ht="14.25" customHeight="1">
      <c r="A27" s="21">
        <v>2016</v>
      </c>
      <c r="B27" s="241">
        <v>5915</v>
      </c>
      <c r="C27" s="242">
        <v>5270</v>
      </c>
      <c r="D27" s="241">
        <v>6522</v>
      </c>
      <c r="E27" s="241">
        <v>2699</v>
      </c>
      <c r="F27" s="241">
        <v>643</v>
      </c>
      <c r="G27" s="243">
        <v>5778</v>
      </c>
      <c r="H27" s="241">
        <v>5008</v>
      </c>
      <c r="I27" s="239">
        <v>6455</v>
      </c>
    </row>
    <row r="28" spans="1:10" ht="14.25" customHeight="1">
      <c r="A28" s="21">
        <v>2017</v>
      </c>
      <c r="B28" s="241">
        <v>5706</v>
      </c>
      <c r="C28" s="242">
        <v>5068</v>
      </c>
      <c r="D28" s="241">
        <v>6042</v>
      </c>
      <c r="E28" s="241">
        <v>2599</v>
      </c>
      <c r="F28" s="241">
        <v>532</v>
      </c>
      <c r="G28" s="243">
        <v>5359</v>
      </c>
      <c r="H28" s="241">
        <v>4912</v>
      </c>
      <c r="I28" s="239">
        <v>6335</v>
      </c>
    </row>
    <row r="29" spans="1:10" ht="14.25" customHeight="1">
      <c r="A29" s="21">
        <v>2018</v>
      </c>
      <c r="B29" s="241">
        <v>5279</v>
      </c>
      <c r="C29" s="242">
        <v>4760</v>
      </c>
      <c r="D29" s="241">
        <v>5768</v>
      </c>
      <c r="E29" s="241">
        <v>2491</v>
      </c>
      <c r="F29" s="241">
        <v>512</v>
      </c>
      <c r="G29" s="243">
        <v>4994</v>
      </c>
      <c r="H29" s="241">
        <v>4524</v>
      </c>
      <c r="I29" s="239">
        <v>6173</v>
      </c>
    </row>
    <row r="30" spans="1:10" ht="14.25" customHeight="1">
      <c r="A30" s="21">
        <v>2019</v>
      </c>
      <c r="B30" s="241">
        <v>4976</v>
      </c>
      <c r="C30" s="242">
        <v>4624</v>
      </c>
      <c r="D30" s="241">
        <v>5627</v>
      </c>
      <c r="E30" s="241">
        <v>2530</v>
      </c>
      <c r="F30" s="241">
        <v>507</v>
      </c>
      <c r="G30" s="243">
        <v>4814</v>
      </c>
      <c r="H30" s="241">
        <v>4192</v>
      </c>
      <c r="I30" s="239">
        <v>6277</v>
      </c>
      <c r="J30" s="190"/>
    </row>
    <row r="31" spans="1:10" ht="14.25" customHeight="1">
      <c r="A31" s="21">
        <v>2020</v>
      </c>
      <c r="B31" s="241">
        <v>4663</v>
      </c>
      <c r="C31" s="242">
        <v>4411</v>
      </c>
      <c r="D31" s="241">
        <v>5359</v>
      </c>
      <c r="E31" s="241">
        <v>2453</v>
      </c>
      <c r="F31" s="241">
        <v>511</v>
      </c>
      <c r="G31" s="243">
        <v>4420</v>
      </c>
      <c r="H31" s="241">
        <v>3865</v>
      </c>
      <c r="I31" s="239">
        <v>6145</v>
      </c>
      <c r="J31" s="190"/>
    </row>
    <row r="32" spans="1:10" ht="14.25" customHeight="1">
      <c r="A32" s="21">
        <v>2021</v>
      </c>
      <c r="B32" s="241">
        <v>4400</v>
      </c>
      <c r="C32" s="242">
        <v>3905</v>
      </c>
      <c r="D32" s="241">
        <v>4879</v>
      </c>
      <c r="E32" s="241">
        <v>2308</v>
      </c>
      <c r="F32" s="241">
        <v>441</v>
      </c>
      <c r="G32" s="243">
        <v>4067</v>
      </c>
      <c r="H32" s="241">
        <v>3657</v>
      </c>
      <c r="I32" s="239">
        <v>5739</v>
      </c>
      <c r="J32" s="190"/>
    </row>
    <row r="33" spans="1:9" ht="14.25" customHeight="1">
      <c r="A33" s="21">
        <v>2022</v>
      </c>
      <c r="B33" s="241">
        <v>4531</v>
      </c>
      <c r="C33" s="242">
        <v>4268</v>
      </c>
      <c r="D33" s="241">
        <v>5269</v>
      </c>
      <c r="E33" s="241">
        <v>2370</v>
      </c>
      <c r="F33" s="241">
        <v>453</v>
      </c>
      <c r="G33" s="243">
        <v>4426</v>
      </c>
      <c r="H33" s="241">
        <v>3696</v>
      </c>
      <c r="I33" s="239">
        <v>5980</v>
      </c>
    </row>
    <row r="35" spans="1:9">
      <c r="A35" s="1147" t="s">
        <v>803</v>
      </c>
      <c r="B35" s="1147"/>
      <c r="C35" s="1147"/>
      <c r="D35" s="1147"/>
      <c r="E35" s="1147"/>
      <c r="F35" s="1147"/>
      <c r="G35" s="1147"/>
      <c r="H35" s="1147"/>
      <c r="I35" s="1147"/>
    </row>
    <row r="36" spans="1:9">
      <c r="A36" s="1034" t="s">
        <v>853</v>
      </c>
      <c r="B36" s="1034"/>
      <c r="C36" s="1034"/>
      <c r="D36" s="1034"/>
      <c r="E36" s="1034"/>
      <c r="F36" s="1034"/>
      <c r="G36" s="1034"/>
      <c r="H36" s="1034"/>
      <c r="I36" s="1034"/>
    </row>
  </sheetData>
  <mergeCells count="12">
    <mergeCell ref="A8:A10"/>
    <mergeCell ref="B8:I8"/>
    <mergeCell ref="B9:I9"/>
    <mergeCell ref="A35:I35"/>
    <mergeCell ref="A36:I36"/>
    <mergeCell ref="A6:A7"/>
    <mergeCell ref="B6:E6"/>
    <mergeCell ref="F6:G6"/>
    <mergeCell ref="H6:I6"/>
    <mergeCell ref="B7:E7"/>
    <mergeCell ref="F7:G7"/>
    <mergeCell ref="H7:I7"/>
  </mergeCells>
  <hyperlinks>
    <hyperlink ref="K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/>
  </sheetViews>
  <sheetFormatPr defaultColWidth="10.28515625" defaultRowHeight="14.25"/>
  <cols>
    <col min="1" max="1" width="10.42578125" style="495" customWidth="1"/>
    <col min="2" max="6" width="11.85546875" style="495" customWidth="1"/>
    <col min="7" max="7" width="12" style="495" customWidth="1"/>
    <col min="8" max="16384" width="10.28515625" style="495"/>
  </cols>
  <sheetData>
    <row r="1" spans="1:9" ht="15" customHeight="1">
      <c r="A1" s="531" t="s">
        <v>0</v>
      </c>
      <c r="B1" s="531"/>
      <c r="G1" s="558" t="s">
        <v>1</v>
      </c>
      <c r="I1" s="720" t="s">
        <v>923</v>
      </c>
    </row>
    <row r="2" spans="1:9" ht="9" customHeight="1">
      <c r="A2" s="531"/>
      <c r="B2" s="531"/>
      <c r="G2" s="558"/>
    </row>
    <row r="3" spans="1:9" ht="15" customHeight="1">
      <c r="A3" s="531" t="s">
        <v>1032</v>
      </c>
      <c r="B3" s="860"/>
      <c r="C3" s="526"/>
      <c r="D3" s="526"/>
    </row>
    <row r="4" spans="1:9" ht="15" customHeight="1">
      <c r="A4" s="861" t="s">
        <v>969</v>
      </c>
      <c r="B4" s="862"/>
      <c r="C4" s="526"/>
      <c r="D4" s="526"/>
    </row>
    <row r="5" spans="1:9" ht="15" customHeight="1">
      <c r="A5" s="559" t="s">
        <v>953</v>
      </c>
      <c r="B5" s="862"/>
      <c r="C5" s="526"/>
      <c r="D5" s="526"/>
      <c r="G5" s="590" t="s">
        <v>954</v>
      </c>
    </row>
    <row r="6" spans="1:9" ht="15" customHeight="1" thickBot="1">
      <c r="A6" s="498" t="s">
        <v>261</v>
      </c>
      <c r="B6" s="559"/>
      <c r="C6" s="526"/>
      <c r="D6" s="526"/>
      <c r="E6" s="498"/>
      <c r="F6" s="498"/>
      <c r="G6" s="590" t="s">
        <v>163</v>
      </c>
    </row>
    <row r="7" spans="1:9" ht="30" customHeight="1">
      <c r="A7" s="1048" t="s">
        <v>201</v>
      </c>
      <c r="B7" s="705" t="s">
        <v>925</v>
      </c>
      <c r="C7" s="1060" t="s">
        <v>879</v>
      </c>
      <c r="D7" s="1169"/>
      <c r="E7" s="1169"/>
      <c r="F7" s="1170"/>
      <c r="G7" s="1053" t="s">
        <v>202</v>
      </c>
    </row>
    <row r="8" spans="1:9" ht="18" customHeight="1">
      <c r="A8" s="1049"/>
      <c r="B8" s="1171" t="s">
        <v>926</v>
      </c>
      <c r="C8" s="664" t="s">
        <v>880</v>
      </c>
      <c r="D8" s="664" t="s">
        <v>867</v>
      </c>
      <c r="E8" s="839" t="s">
        <v>881</v>
      </c>
      <c r="F8" s="839" t="s">
        <v>882</v>
      </c>
      <c r="G8" s="1054"/>
      <c r="H8" s="527"/>
    </row>
    <row r="9" spans="1:9" ht="24.75" customHeight="1" thickBot="1">
      <c r="A9" s="1049"/>
      <c r="B9" s="1172"/>
      <c r="C9" s="671" t="s">
        <v>880</v>
      </c>
      <c r="D9" s="706" t="s">
        <v>867</v>
      </c>
      <c r="E9" s="671" t="s">
        <v>881</v>
      </c>
      <c r="F9" s="671" t="s">
        <v>882</v>
      </c>
      <c r="G9" s="1054"/>
    </row>
    <row r="10" spans="1:9" ht="14.25" customHeight="1">
      <c r="A10" s="707" t="s">
        <v>232</v>
      </c>
      <c r="B10" s="838"/>
      <c r="C10" s="708"/>
      <c r="D10" s="709"/>
      <c r="E10" s="710"/>
      <c r="F10" s="711"/>
      <c r="G10" s="712" t="s">
        <v>233</v>
      </c>
    </row>
    <row r="11" spans="1:9" ht="15" customHeight="1">
      <c r="A11" s="508" t="s">
        <v>203</v>
      </c>
      <c r="B11" s="863" t="s">
        <v>200</v>
      </c>
      <c r="C11" s="863" t="s">
        <v>200</v>
      </c>
      <c r="D11" s="864" t="s">
        <v>200</v>
      </c>
      <c r="E11" s="863" t="s">
        <v>200</v>
      </c>
      <c r="F11" s="863" t="s">
        <v>200</v>
      </c>
      <c r="G11" s="528" t="s">
        <v>204</v>
      </c>
    </row>
    <row r="12" spans="1:9" ht="15" customHeight="1">
      <c r="A12" s="508" t="s">
        <v>148</v>
      </c>
      <c r="B12" s="865">
        <v>19328</v>
      </c>
      <c r="C12" s="772">
        <v>8.0194536423841054</v>
      </c>
      <c r="D12" s="772">
        <v>40.49048013245033</v>
      </c>
      <c r="E12" s="772">
        <v>43.22744205298013</v>
      </c>
      <c r="F12" s="772">
        <v>7.672806291390728</v>
      </c>
      <c r="G12" s="528" t="s">
        <v>149</v>
      </c>
    </row>
    <row r="13" spans="1:9" s="511" customFormat="1" ht="15" customHeight="1">
      <c r="A13" s="510" t="s">
        <v>102</v>
      </c>
      <c r="B13" s="866">
        <v>16886</v>
      </c>
      <c r="C13" s="771">
        <v>5.809546369773777</v>
      </c>
      <c r="D13" s="771">
        <v>38.019661257846735</v>
      </c>
      <c r="E13" s="771">
        <v>43.580480871728064</v>
      </c>
      <c r="F13" s="771">
        <v>12.412649532156816</v>
      </c>
      <c r="G13" s="532" t="s">
        <v>103</v>
      </c>
    </row>
    <row r="14" spans="1:9" ht="15" customHeight="1">
      <c r="A14" s="508" t="s">
        <v>205</v>
      </c>
      <c r="B14" s="863" t="s">
        <v>200</v>
      </c>
      <c r="C14" s="817" t="s">
        <v>200</v>
      </c>
      <c r="D14" s="817" t="s">
        <v>200</v>
      </c>
      <c r="E14" s="817" t="s">
        <v>200</v>
      </c>
      <c r="F14" s="817" t="s">
        <v>200</v>
      </c>
      <c r="G14" s="528" t="s">
        <v>206</v>
      </c>
    </row>
    <row r="15" spans="1:9" ht="15" customHeight="1">
      <c r="A15" s="508" t="s">
        <v>207</v>
      </c>
      <c r="B15" s="863" t="s">
        <v>200</v>
      </c>
      <c r="C15" s="817" t="s">
        <v>200</v>
      </c>
      <c r="D15" s="817" t="s">
        <v>200</v>
      </c>
      <c r="E15" s="817" t="s">
        <v>200</v>
      </c>
      <c r="F15" s="817" t="s">
        <v>200</v>
      </c>
      <c r="G15" s="528" t="s">
        <v>208</v>
      </c>
    </row>
    <row r="16" spans="1:9" ht="15" customHeight="1">
      <c r="A16" s="508" t="s">
        <v>209</v>
      </c>
      <c r="B16" s="865">
        <v>8322</v>
      </c>
      <c r="C16" s="772">
        <v>10.790675318433069</v>
      </c>
      <c r="D16" s="772">
        <v>45.505888007690459</v>
      </c>
      <c r="E16" s="772">
        <v>36.265320836337416</v>
      </c>
      <c r="F16" s="772">
        <v>7.077625570776255</v>
      </c>
      <c r="G16" s="528" t="s">
        <v>210</v>
      </c>
    </row>
    <row r="17" spans="1:7" ht="15" customHeight="1">
      <c r="A17" s="508" t="s">
        <v>126</v>
      </c>
      <c r="B17" s="863" t="s">
        <v>200</v>
      </c>
      <c r="C17" s="817" t="s">
        <v>200</v>
      </c>
      <c r="D17" s="817" t="s">
        <v>200</v>
      </c>
      <c r="E17" s="817" t="s">
        <v>200</v>
      </c>
      <c r="F17" s="817" t="s">
        <v>200</v>
      </c>
      <c r="G17" s="528" t="s">
        <v>127</v>
      </c>
    </row>
    <row r="18" spans="1:7" ht="15" customHeight="1">
      <c r="A18" s="508" t="s">
        <v>211</v>
      </c>
      <c r="B18" s="865">
        <v>2594</v>
      </c>
      <c r="C18" s="772">
        <v>5.74402467232074</v>
      </c>
      <c r="D18" s="772">
        <v>36.044718581341556</v>
      </c>
      <c r="E18" s="772">
        <v>47.301464919043944</v>
      </c>
      <c r="F18" s="772">
        <v>10.871241326137241</v>
      </c>
      <c r="G18" s="528" t="s">
        <v>212</v>
      </c>
    </row>
    <row r="19" spans="1:7" ht="15" customHeight="1">
      <c r="A19" s="508" t="s">
        <v>122</v>
      </c>
      <c r="B19" s="865">
        <v>65757</v>
      </c>
      <c r="C19" s="772">
        <v>6.2320361330352663</v>
      </c>
      <c r="D19" s="772">
        <v>36.438706145353343</v>
      </c>
      <c r="E19" s="772">
        <v>44.665967121371111</v>
      </c>
      <c r="F19" s="772">
        <v>12.32720470824399</v>
      </c>
      <c r="G19" s="528" t="s">
        <v>123</v>
      </c>
    </row>
    <row r="20" spans="1:7" ht="15" customHeight="1">
      <c r="A20" s="508" t="s">
        <v>215</v>
      </c>
      <c r="B20" s="865">
        <v>2794</v>
      </c>
      <c r="C20" s="772">
        <v>4.2949176807444527</v>
      </c>
      <c r="D20" s="772">
        <v>36.757337151037937</v>
      </c>
      <c r="E20" s="772">
        <v>46.385110952040087</v>
      </c>
      <c r="F20" s="772">
        <v>12.491052254831782</v>
      </c>
      <c r="G20" s="528" t="s">
        <v>216</v>
      </c>
    </row>
    <row r="21" spans="1:7" ht="15" customHeight="1">
      <c r="A21" s="508" t="s">
        <v>217</v>
      </c>
      <c r="B21" s="865">
        <v>2848</v>
      </c>
      <c r="C21" s="772">
        <v>5.0561797752808983</v>
      </c>
      <c r="D21" s="772">
        <v>35.639044943820224</v>
      </c>
      <c r="E21" s="772">
        <v>49.508426966292134</v>
      </c>
      <c r="F21" s="772">
        <v>9.691011235955056</v>
      </c>
      <c r="G21" s="528" t="s">
        <v>218</v>
      </c>
    </row>
    <row r="22" spans="1:7" ht="15" customHeight="1">
      <c r="A22" s="508" t="s">
        <v>146</v>
      </c>
      <c r="B22" s="865">
        <v>23901</v>
      </c>
      <c r="C22" s="772">
        <v>12.422074390192879</v>
      </c>
      <c r="D22" s="772">
        <v>47.412242165599764</v>
      </c>
      <c r="E22" s="772">
        <v>31.852223756328186</v>
      </c>
      <c r="F22" s="772">
        <v>7.7277101376511448</v>
      </c>
      <c r="G22" s="528" t="s">
        <v>147</v>
      </c>
    </row>
    <row r="23" spans="1:7" ht="15" customHeight="1">
      <c r="A23" s="508" t="s">
        <v>108</v>
      </c>
      <c r="B23" s="865">
        <v>99948</v>
      </c>
      <c r="C23" s="772">
        <v>6.8955857045663747</v>
      </c>
      <c r="D23" s="772">
        <v>41.727698403169647</v>
      </c>
      <c r="E23" s="772">
        <v>43.047384640012808</v>
      </c>
      <c r="F23" s="772">
        <v>8.0421819346059955</v>
      </c>
      <c r="G23" s="528" t="s">
        <v>109</v>
      </c>
    </row>
    <row r="24" spans="1:7" ht="15" customHeight="1">
      <c r="A24" s="508" t="s">
        <v>114</v>
      </c>
      <c r="B24" s="863" t="s">
        <v>200</v>
      </c>
      <c r="C24" s="817" t="s">
        <v>200</v>
      </c>
      <c r="D24" s="817" t="s">
        <v>200</v>
      </c>
      <c r="E24" s="817" t="s">
        <v>200</v>
      </c>
      <c r="F24" s="817" t="s">
        <v>200</v>
      </c>
      <c r="G24" s="528" t="s">
        <v>115</v>
      </c>
    </row>
    <row r="25" spans="1:7" ht="15" customHeight="1">
      <c r="A25" s="508" t="s">
        <v>224</v>
      </c>
      <c r="B25" s="865">
        <v>14075</v>
      </c>
      <c r="C25" s="772">
        <v>7.9715808170515103</v>
      </c>
      <c r="D25" s="772">
        <v>46.52930728241563</v>
      </c>
      <c r="E25" s="772">
        <v>36.4404973357016</v>
      </c>
      <c r="F25" s="772">
        <v>8.7957371225577266</v>
      </c>
      <c r="G25" s="528" t="s">
        <v>225</v>
      </c>
    </row>
    <row r="26" spans="1:7" ht="15" customHeight="1">
      <c r="A26" s="508" t="s">
        <v>142</v>
      </c>
      <c r="B26" s="865">
        <v>31889</v>
      </c>
      <c r="C26" s="772">
        <v>8.6142556994574928</v>
      </c>
      <c r="D26" s="772">
        <v>39.75665590015366</v>
      </c>
      <c r="E26" s="772">
        <v>41.170936686631755</v>
      </c>
      <c r="F26" s="772">
        <v>9.8058891780864883</v>
      </c>
      <c r="G26" s="528" t="s">
        <v>143</v>
      </c>
    </row>
    <row r="27" spans="1:7" ht="15" customHeight="1">
      <c r="A27" s="508" t="s">
        <v>226</v>
      </c>
      <c r="B27" s="863" t="s">
        <v>200</v>
      </c>
      <c r="C27" s="817" t="s">
        <v>200</v>
      </c>
      <c r="D27" s="817" t="s">
        <v>200</v>
      </c>
      <c r="E27" s="817" t="s">
        <v>200</v>
      </c>
      <c r="F27" s="817" t="s">
        <v>200</v>
      </c>
      <c r="G27" s="528" t="s">
        <v>227</v>
      </c>
    </row>
    <row r="28" spans="1:7" ht="15" customHeight="1">
      <c r="A28" s="508" t="s">
        <v>104</v>
      </c>
      <c r="B28" s="865">
        <v>6180</v>
      </c>
      <c r="C28" s="772">
        <v>6.650485436893204</v>
      </c>
      <c r="D28" s="772">
        <v>38.398058252427184</v>
      </c>
      <c r="E28" s="772">
        <v>43.834951456310677</v>
      </c>
      <c r="F28" s="772">
        <v>10.792880258899675</v>
      </c>
      <c r="G28" s="528" t="s">
        <v>105</v>
      </c>
    </row>
    <row r="29" spans="1:7" ht="15" customHeight="1">
      <c r="A29" s="508" t="s">
        <v>228</v>
      </c>
      <c r="B29" s="865">
        <v>2945</v>
      </c>
      <c r="C29" s="772">
        <v>5.7385398981324274</v>
      </c>
      <c r="D29" s="772">
        <v>31.850594227504242</v>
      </c>
      <c r="E29" s="772">
        <v>49.983022071307296</v>
      </c>
      <c r="F29" s="772">
        <v>12.325976230899832</v>
      </c>
      <c r="G29" s="528" t="s">
        <v>229</v>
      </c>
    </row>
    <row r="30" spans="1:7" ht="15" customHeight="1">
      <c r="A30" s="508" t="s">
        <v>144</v>
      </c>
      <c r="B30" s="865">
        <v>88269</v>
      </c>
      <c r="C30" s="772">
        <v>9.5242950526232306</v>
      </c>
      <c r="D30" s="772">
        <v>42.559675537278089</v>
      </c>
      <c r="E30" s="772">
        <v>38.866419694343428</v>
      </c>
      <c r="F30" s="817" t="s">
        <v>200</v>
      </c>
      <c r="G30" s="528" t="s">
        <v>145</v>
      </c>
    </row>
    <row r="31" spans="1:7" ht="15" customHeight="1">
      <c r="A31" s="508" t="s">
        <v>230</v>
      </c>
      <c r="B31" s="863" t="s">
        <v>200</v>
      </c>
      <c r="C31" s="864" t="s">
        <v>200</v>
      </c>
      <c r="D31" s="864" t="s">
        <v>200</v>
      </c>
      <c r="E31" s="864" t="s">
        <v>200</v>
      </c>
      <c r="F31" s="864" t="s">
        <v>200</v>
      </c>
      <c r="G31" s="528" t="s">
        <v>231</v>
      </c>
    </row>
  </sheetData>
  <mergeCells count="4">
    <mergeCell ref="A7:A9"/>
    <mergeCell ref="C7:F7"/>
    <mergeCell ref="G7:G9"/>
    <mergeCell ref="B8:B9"/>
  </mergeCells>
  <hyperlinks>
    <hyperlink ref="I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ColWidth="11" defaultRowHeight="12.75"/>
  <cols>
    <col min="1" max="1" width="11" style="3" customWidth="1"/>
    <col min="2" max="2" width="12" style="3" customWidth="1"/>
    <col min="3" max="3" width="10" style="3" customWidth="1"/>
    <col min="4" max="4" width="9.7109375" style="3" customWidth="1"/>
    <col min="5" max="5" width="11" style="3" customWidth="1"/>
    <col min="6" max="6" width="8.7109375" style="3" customWidth="1"/>
    <col min="7" max="7" width="7.7109375" style="3" customWidth="1"/>
    <col min="8" max="8" width="15.42578125" style="3" customWidth="1"/>
    <col min="9" max="9" width="7.140625" style="3" bestFit="1" customWidth="1"/>
    <col min="10" max="10" width="7.140625" style="3" customWidth="1"/>
    <col min="11" max="11" width="7.140625" style="3" bestFit="1" customWidth="1"/>
    <col min="12" max="16384" width="11" style="3"/>
  </cols>
  <sheetData>
    <row r="1" spans="1:11" ht="15" customHeight="1">
      <c r="A1" s="281" t="s">
        <v>244</v>
      </c>
      <c r="H1" s="282" t="s">
        <v>245</v>
      </c>
      <c r="J1" s="720" t="s">
        <v>923</v>
      </c>
    </row>
    <row r="2" spans="1:11" ht="9" customHeight="1">
      <c r="A2" s="281"/>
      <c r="H2" s="282"/>
    </row>
    <row r="3" spans="1:11" ht="15" customHeight="1">
      <c r="A3" s="1" t="s">
        <v>1033</v>
      </c>
    </row>
    <row r="4" spans="1:11" ht="15" customHeight="1">
      <c r="A4" s="908" t="s">
        <v>970</v>
      </c>
    </row>
    <row r="5" spans="1:11" ht="15" customHeight="1">
      <c r="A5" s="22" t="s">
        <v>971</v>
      </c>
      <c r="B5" s="22"/>
      <c r="C5" s="22"/>
      <c r="D5" s="22"/>
      <c r="E5" s="22"/>
      <c r="F5" s="22"/>
      <c r="G5" s="22"/>
      <c r="H5" s="38" t="s">
        <v>972</v>
      </c>
    </row>
    <row r="6" spans="1:11" ht="13.5" thickBot="1">
      <c r="A6" s="22" t="s">
        <v>246</v>
      </c>
      <c r="B6" s="22"/>
      <c r="C6" s="22"/>
      <c r="D6" s="22"/>
      <c r="E6" s="22"/>
      <c r="F6" s="22"/>
      <c r="G6" s="22"/>
      <c r="H6" s="38" t="s">
        <v>247</v>
      </c>
    </row>
    <row r="7" spans="1:11" ht="15" customHeight="1">
      <c r="A7" s="994" t="s">
        <v>164</v>
      </c>
      <c r="B7" s="1173" t="s">
        <v>248</v>
      </c>
      <c r="C7" s="1138"/>
      <c r="D7" s="1138"/>
      <c r="E7" s="1138"/>
      <c r="F7" s="1139"/>
      <c r="G7" s="1174" t="s">
        <v>9</v>
      </c>
      <c r="H7" s="1016" t="s">
        <v>165</v>
      </c>
    </row>
    <row r="8" spans="1:11" ht="22.5">
      <c r="A8" s="995"/>
      <c r="B8" s="283" t="s">
        <v>249</v>
      </c>
      <c r="C8" s="493" t="s">
        <v>250</v>
      </c>
      <c r="D8" s="896" t="s">
        <v>251</v>
      </c>
      <c r="E8" s="493" t="s">
        <v>252</v>
      </c>
      <c r="F8" s="896" t="s">
        <v>253</v>
      </c>
      <c r="G8" s="1175"/>
      <c r="H8" s="1017"/>
    </row>
    <row r="9" spans="1:11" ht="45.75" thickBot="1">
      <c r="A9" s="1008"/>
      <c r="B9" s="284" t="s">
        <v>254</v>
      </c>
      <c r="C9" s="284" t="s">
        <v>255</v>
      </c>
      <c r="D9" s="284" t="s">
        <v>256</v>
      </c>
      <c r="E9" s="284" t="s">
        <v>257</v>
      </c>
      <c r="F9" s="284" t="s">
        <v>258</v>
      </c>
      <c r="G9" s="285" t="s">
        <v>13</v>
      </c>
      <c r="H9" s="1018"/>
    </row>
    <row r="10" spans="1:11" ht="45">
      <c r="A10" s="286" t="s">
        <v>259</v>
      </c>
      <c r="B10" s="906">
        <v>2744.60671</v>
      </c>
      <c r="C10" s="906">
        <v>2438.5924199999999</v>
      </c>
      <c r="D10" s="906">
        <v>424.42917999999997</v>
      </c>
      <c r="E10" s="906">
        <v>1440.9735800000001</v>
      </c>
      <c r="F10" s="906">
        <v>33.185910000000007</v>
      </c>
      <c r="G10" s="907">
        <v>7081.7878000000001</v>
      </c>
      <c r="H10" s="287" t="s">
        <v>260</v>
      </c>
      <c r="I10" s="288"/>
      <c r="J10" s="289"/>
      <c r="K10" s="289"/>
    </row>
    <row r="11" spans="1:11" ht="15" customHeight="1">
      <c r="A11" s="290" t="s">
        <v>18</v>
      </c>
      <c r="B11" s="246">
        <v>1369.1302700000001</v>
      </c>
      <c r="C11" s="246">
        <v>1219.9342799999999</v>
      </c>
      <c r="D11" s="246">
        <v>303.74910999999997</v>
      </c>
      <c r="E11" s="246">
        <v>857.09314000000006</v>
      </c>
      <c r="F11" s="246">
        <v>12.74457</v>
      </c>
      <c r="G11" s="249">
        <v>3762.6513699999996</v>
      </c>
      <c r="H11" s="291" t="s">
        <v>11</v>
      </c>
      <c r="I11" s="288"/>
      <c r="J11" s="289"/>
      <c r="K11" s="289"/>
    </row>
    <row r="12" spans="1:11" ht="15" customHeight="1">
      <c r="A12" s="290" t="s">
        <v>19</v>
      </c>
      <c r="B12" s="246">
        <v>1375.4764399999999</v>
      </c>
      <c r="C12" s="246">
        <v>1218.65814</v>
      </c>
      <c r="D12" s="246">
        <v>120.68007</v>
      </c>
      <c r="E12" s="246">
        <v>583.88043999999991</v>
      </c>
      <c r="F12" s="246">
        <v>20.44134</v>
      </c>
      <c r="G12" s="249">
        <v>3319.1364299999996</v>
      </c>
      <c r="H12" s="291" t="s">
        <v>12</v>
      </c>
      <c r="I12" s="289"/>
      <c r="J12" s="289"/>
      <c r="K12" s="289"/>
    </row>
    <row r="14" spans="1:11" ht="15.75" customHeight="1"/>
    <row r="15" spans="1:11" ht="15" customHeight="1"/>
    <row r="16" spans="1:11" ht="15" customHeight="1"/>
    <row r="17" spans="1:11" ht="15" customHeight="1"/>
    <row r="18" spans="1:11">
      <c r="A18" s="289"/>
      <c r="B18" s="289"/>
      <c r="C18" s="289"/>
      <c r="D18" s="289"/>
      <c r="E18" s="289"/>
      <c r="F18" s="289"/>
      <c r="G18" s="289"/>
      <c r="H18" s="289"/>
      <c r="I18" s="289"/>
      <c r="J18" s="289"/>
      <c r="K18" s="289"/>
    </row>
    <row r="19" spans="1:11" ht="15" customHeight="1"/>
    <row r="23" spans="1:11" ht="15" customHeight="1">
      <c r="A23" s="297"/>
      <c r="B23" s="298"/>
    </row>
    <row r="24" spans="1:11" ht="15" customHeight="1">
      <c r="A24" s="297"/>
      <c r="B24" s="298"/>
    </row>
    <row r="25" spans="1:11" ht="15" customHeight="1">
      <c r="A25" s="297"/>
      <c r="B25" s="298"/>
    </row>
    <row r="26" spans="1:11" ht="15" customHeight="1">
      <c r="B26" s="298"/>
    </row>
    <row r="27" spans="1:11" ht="15" customHeight="1">
      <c r="B27" s="298"/>
    </row>
    <row r="28" spans="1:11">
      <c r="B28" s="298"/>
    </row>
    <row r="30" spans="1:11" ht="15" customHeight="1">
      <c r="B30" s="298"/>
    </row>
    <row r="31" spans="1:11" ht="15" customHeight="1">
      <c r="B31" s="298"/>
    </row>
    <row r="32" spans="1:11" ht="15" customHeight="1">
      <c r="B32" s="298"/>
    </row>
    <row r="33" spans="2:2" ht="15" customHeight="1">
      <c r="B33" s="298"/>
    </row>
    <row r="34" spans="2:2" ht="15" customHeight="1">
      <c r="B34" s="298"/>
    </row>
    <row r="35" spans="2:2" ht="15" customHeight="1">
      <c r="B35" s="298"/>
    </row>
  </sheetData>
  <mergeCells count="4">
    <mergeCell ref="A7:A9"/>
    <mergeCell ref="B7:F7"/>
    <mergeCell ref="G7:G8"/>
    <mergeCell ref="H7:H9"/>
  </mergeCells>
  <conditionalFormatting sqref="B7:E8">
    <cfRule type="cellIs" dxfId="9" priority="3" stopIfTrue="1" operator="between">
      <formula>0</formula>
      <formula>0.5</formula>
    </cfRule>
  </conditionalFormatting>
  <conditionalFormatting sqref="B9:F9">
    <cfRule type="cellIs" dxfId="8" priority="2" stopIfTrue="1" operator="between">
      <formula>0</formula>
      <formula>0.5</formula>
    </cfRule>
  </conditionalFormatting>
  <conditionalFormatting sqref="G7">
    <cfRule type="cellIs" dxfId="7" priority="1" stopIfTrue="1" operator="between">
      <formula>0</formula>
      <formula>0.5</formula>
    </cfRule>
  </conditionalFormatting>
  <hyperlinks>
    <hyperlink ref="J1" location="Obsah!A1" display="Obsah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Normal="100" workbookViewId="0">
      <selection activeCell="A2" sqref="A2"/>
    </sheetView>
  </sheetViews>
  <sheetFormatPr defaultColWidth="9.140625" defaultRowHeight="12.75"/>
  <cols>
    <col min="1" max="1" width="12.28515625" style="61" customWidth="1"/>
    <col min="2" max="17" width="7.42578125" style="61" customWidth="1"/>
    <col min="18" max="16384" width="9.140625" style="61"/>
  </cols>
  <sheetData>
    <row r="1" spans="1:19" ht="15" customHeight="1">
      <c r="A1" s="11" t="s">
        <v>0</v>
      </c>
      <c r="Q1" s="62" t="s">
        <v>1</v>
      </c>
      <c r="S1" s="720" t="s">
        <v>923</v>
      </c>
    </row>
    <row r="2" spans="1:19" ht="9" customHeight="1"/>
    <row r="3" spans="1:19" ht="15" customHeight="1">
      <c r="A3" s="993" t="s">
        <v>883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</row>
    <row r="4" spans="1:19" ht="15" customHeight="1">
      <c r="A4" s="83" t="s">
        <v>884</v>
      </c>
    </row>
    <row r="5" spans="1:19" ht="15" customHeight="1">
      <c r="A5" s="64" t="s">
        <v>4</v>
      </c>
      <c r="B5" s="22"/>
      <c r="C5" s="22"/>
      <c r="D5" s="22"/>
      <c r="E5" s="22"/>
      <c r="F5" s="22"/>
      <c r="G5" s="22"/>
      <c r="H5" s="22"/>
      <c r="I5" s="22"/>
      <c r="J5" s="22"/>
      <c r="Q5" s="38" t="s">
        <v>5</v>
      </c>
    </row>
    <row r="6" spans="1:19" ht="15" customHeight="1" thickBot="1">
      <c r="A6" s="64" t="s">
        <v>261</v>
      </c>
      <c r="B6" s="64"/>
      <c r="C6" s="64"/>
      <c r="D6" s="64"/>
      <c r="E6" s="64"/>
      <c r="F6" s="64"/>
      <c r="G6" s="64"/>
      <c r="H6" s="64"/>
      <c r="I6" s="64"/>
      <c r="J6" s="64"/>
      <c r="Q6" s="187" t="s">
        <v>163</v>
      </c>
    </row>
    <row r="7" spans="1:19" ht="18.75" customHeight="1">
      <c r="A7" s="994" t="s">
        <v>89</v>
      </c>
      <c r="B7" s="996">
        <v>2010</v>
      </c>
      <c r="C7" s="997"/>
      <c r="D7" s="997"/>
      <c r="E7" s="997"/>
      <c r="F7" s="997"/>
      <c r="G7" s="997"/>
      <c r="H7" s="997"/>
      <c r="I7" s="998"/>
      <c r="J7" s="996">
        <v>2022</v>
      </c>
      <c r="K7" s="997"/>
      <c r="L7" s="997"/>
      <c r="M7" s="997"/>
      <c r="N7" s="997"/>
      <c r="O7" s="997"/>
      <c r="P7" s="997"/>
      <c r="Q7" s="997"/>
    </row>
    <row r="8" spans="1:19" ht="15" customHeight="1">
      <c r="A8" s="995"/>
      <c r="B8" s="991" t="s">
        <v>566</v>
      </c>
      <c r="C8" s="992"/>
      <c r="D8" s="991" t="s">
        <v>567</v>
      </c>
      <c r="E8" s="992"/>
      <c r="F8" s="991" t="s">
        <v>568</v>
      </c>
      <c r="G8" s="992"/>
      <c r="H8" s="991" t="s">
        <v>569</v>
      </c>
      <c r="I8" s="992"/>
      <c r="J8" s="991" t="s">
        <v>566</v>
      </c>
      <c r="K8" s="992"/>
      <c r="L8" s="991" t="s">
        <v>567</v>
      </c>
      <c r="M8" s="992"/>
      <c r="N8" s="991" t="s">
        <v>568</v>
      </c>
      <c r="O8" s="992"/>
      <c r="P8" s="991" t="s">
        <v>569</v>
      </c>
      <c r="Q8" s="992"/>
    </row>
    <row r="9" spans="1:19" ht="15" customHeight="1">
      <c r="A9" s="995"/>
      <c r="B9" s="980" t="s">
        <v>156</v>
      </c>
      <c r="C9" s="982"/>
      <c r="D9" s="980" t="s">
        <v>284</v>
      </c>
      <c r="E9" s="982"/>
      <c r="F9" s="980" t="s">
        <v>157</v>
      </c>
      <c r="G9" s="982"/>
      <c r="H9" s="980" t="s">
        <v>158</v>
      </c>
      <c r="I9" s="982"/>
      <c r="J9" s="980" t="s">
        <v>156</v>
      </c>
      <c r="K9" s="982"/>
      <c r="L9" s="980" t="s">
        <v>284</v>
      </c>
      <c r="M9" s="982"/>
      <c r="N9" s="980" t="s">
        <v>157</v>
      </c>
      <c r="O9" s="982"/>
      <c r="P9" s="980" t="s">
        <v>158</v>
      </c>
      <c r="Q9" s="982"/>
    </row>
    <row r="10" spans="1:19" ht="15" customHeight="1">
      <c r="A10" s="989" t="s">
        <v>90</v>
      </c>
      <c r="B10" s="766" t="s">
        <v>18</v>
      </c>
      <c r="C10" s="766" t="s">
        <v>19</v>
      </c>
      <c r="D10" s="766" t="s">
        <v>18</v>
      </c>
      <c r="E10" s="766" t="s">
        <v>19</v>
      </c>
      <c r="F10" s="766" t="s">
        <v>18</v>
      </c>
      <c r="G10" s="766" t="s">
        <v>19</v>
      </c>
      <c r="H10" s="766" t="s">
        <v>18</v>
      </c>
      <c r="I10" s="766" t="s">
        <v>19</v>
      </c>
      <c r="J10" s="766" t="s">
        <v>18</v>
      </c>
      <c r="K10" s="766" t="s">
        <v>19</v>
      </c>
      <c r="L10" s="766" t="s">
        <v>18</v>
      </c>
      <c r="M10" s="766" t="s">
        <v>19</v>
      </c>
      <c r="N10" s="766" t="s">
        <v>18</v>
      </c>
      <c r="O10" s="766" t="s">
        <v>19</v>
      </c>
      <c r="P10" s="766" t="s">
        <v>18</v>
      </c>
      <c r="Q10" s="756" t="s">
        <v>19</v>
      </c>
    </row>
    <row r="11" spans="1:19" ht="15" customHeight="1" thickBot="1">
      <c r="A11" s="990"/>
      <c r="B11" s="760" t="s">
        <v>11</v>
      </c>
      <c r="C11" s="748" t="s">
        <v>12</v>
      </c>
      <c r="D11" s="760" t="s">
        <v>11</v>
      </c>
      <c r="E11" s="748" t="s">
        <v>12</v>
      </c>
      <c r="F11" s="760" t="s">
        <v>11</v>
      </c>
      <c r="G11" s="748" t="s">
        <v>12</v>
      </c>
      <c r="H11" s="760" t="s">
        <v>11</v>
      </c>
      <c r="I11" s="748" t="s">
        <v>12</v>
      </c>
      <c r="J11" s="760" t="s">
        <v>11</v>
      </c>
      <c r="K11" s="748" t="s">
        <v>12</v>
      </c>
      <c r="L11" s="760" t="s">
        <v>11</v>
      </c>
      <c r="M11" s="748" t="s">
        <v>12</v>
      </c>
      <c r="N11" s="760" t="s">
        <v>11</v>
      </c>
      <c r="O11" s="748" t="s">
        <v>12</v>
      </c>
      <c r="P11" s="760" t="s">
        <v>11</v>
      </c>
      <c r="Q11" s="424" t="s">
        <v>12</v>
      </c>
    </row>
    <row r="12" spans="1:19" ht="27" customHeight="1">
      <c r="A12" s="425" t="s">
        <v>570</v>
      </c>
      <c r="B12" s="749">
        <v>25.1</v>
      </c>
      <c r="C12" s="749">
        <v>35</v>
      </c>
      <c r="D12" s="749">
        <v>48.5</v>
      </c>
      <c r="E12" s="749">
        <v>51.5</v>
      </c>
      <c r="F12" s="749">
        <v>12.9</v>
      </c>
      <c r="G12" s="749">
        <v>10.8</v>
      </c>
      <c r="H12" s="749">
        <v>13.53</v>
      </c>
      <c r="I12" s="749">
        <v>2.7</v>
      </c>
      <c r="J12" s="749">
        <v>27.675073583391079</v>
      </c>
      <c r="K12" s="749">
        <v>38.293940681567094</v>
      </c>
      <c r="L12" s="749">
        <v>44.175420059964459</v>
      </c>
      <c r="M12" s="749">
        <v>46.483487719894626</v>
      </c>
      <c r="N12" s="749">
        <v>15.22558712342113</v>
      </c>
      <c r="O12" s="749">
        <v>12.336715673776947</v>
      </c>
      <c r="P12" s="749">
        <v>12.92391923322333</v>
      </c>
      <c r="Q12" s="856">
        <v>2.8858559247613385</v>
      </c>
    </row>
    <row r="13" spans="1:19" ht="15.75" customHeight="1">
      <c r="A13" s="21" t="s">
        <v>58</v>
      </c>
      <c r="B13" s="747">
        <v>99.8</v>
      </c>
      <c r="C13" s="747">
        <v>100</v>
      </c>
      <c r="D13" s="747">
        <v>0.2</v>
      </c>
      <c r="E13" s="814" t="s">
        <v>185</v>
      </c>
      <c r="F13" s="814" t="s">
        <v>185</v>
      </c>
      <c r="G13" s="814" t="s">
        <v>185</v>
      </c>
      <c r="H13" s="814" t="s">
        <v>185</v>
      </c>
      <c r="I13" s="814" t="s">
        <v>185</v>
      </c>
      <c r="J13" s="747">
        <v>99.834352184226944</v>
      </c>
      <c r="K13" s="746">
        <v>99.973742437822082</v>
      </c>
      <c r="L13" s="746">
        <v>0.16269640702877994</v>
      </c>
      <c r="M13" s="747">
        <v>2.5557360519829712E-2</v>
      </c>
      <c r="N13" s="747">
        <v>2.213556558214693E-3</v>
      </c>
      <c r="O13" s="747">
        <v>7.002016580775263E-4</v>
      </c>
      <c r="P13" s="747">
        <v>7.3785218607156429E-4</v>
      </c>
      <c r="Q13" s="466" t="s">
        <v>185</v>
      </c>
    </row>
    <row r="14" spans="1:19" ht="15.75" customHeight="1">
      <c r="A14" s="21" t="s">
        <v>59</v>
      </c>
      <c r="B14" s="747">
        <v>93</v>
      </c>
      <c r="C14" s="747">
        <v>97.9</v>
      </c>
      <c r="D14" s="747">
        <v>6.5</v>
      </c>
      <c r="E14" s="747">
        <v>2</v>
      </c>
      <c r="F14" s="747">
        <v>0.4</v>
      </c>
      <c r="G14" s="747">
        <v>0.1</v>
      </c>
      <c r="H14" s="814" t="s">
        <v>185</v>
      </c>
      <c r="I14" s="814" t="s">
        <v>185</v>
      </c>
      <c r="J14" s="747">
        <v>93.629469817578098</v>
      </c>
      <c r="K14" s="746">
        <v>98.017609944807575</v>
      </c>
      <c r="L14" s="746">
        <v>6.0998448070514542</v>
      </c>
      <c r="M14" s="746">
        <v>1.9264544241954853</v>
      </c>
      <c r="N14" s="746">
        <v>0.26025897572653961</v>
      </c>
      <c r="O14" s="746">
        <v>5.3979839703345578E-2</v>
      </c>
      <c r="P14" s="747">
        <v>1.0426399643898351E-2</v>
      </c>
      <c r="Q14" s="280">
        <v>1.9557912935994773E-3</v>
      </c>
    </row>
    <row r="15" spans="1:19" ht="15.75" customHeight="1">
      <c r="A15" s="21" t="s">
        <v>60</v>
      </c>
      <c r="B15" s="746">
        <v>65.7</v>
      </c>
      <c r="C15" s="746">
        <v>82.6</v>
      </c>
      <c r="D15" s="746">
        <v>31</v>
      </c>
      <c r="E15" s="746">
        <v>15.9</v>
      </c>
      <c r="F15" s="746">
        <v>3.1</v>
      </c>
      <c r="G15" s="746">
        <v>1.4</v>
      </c>
      <c r="H15" s="746">
        <v>0.1</v>
      </c>
      <c r="I15" s="814" t="s">
        <v>185</v>
      </c>
      <c r="J15" s="746">
        <v>70.450905573171383</v>
      </c>
      <c r="K15" s="746">
        <v>83.879197857290023</v>
      </c>
      <c r="L15" s="746">
        <v>27.574210422600814</v>
      </c>
      <c r="M15" s="746">
        <v>15.316942517684225</v>
      </c>
      <c r="N15" s="746">
        <v>1.9229322298059868</v>
      </c>
      <c r="O15" s="746">
        <v>0.79458828377171908</v>
      </c>
      <c r="P15" s="747">
        <v>5.1951774421812577E-2</v>
      </c>
      <c r="Q15" s="280">
        <v>9.2713412540347505E-3</v>
      </c>
    </row>
    <row r="16" spans="1:19" ht="15.75" customHeight="1">
      <c r="A16" s="21" t="s">
        <v>61</v>
      </c>
      <c r="B16" s="747">
        <v>34.4</v>
      </c>
      <c r="C16" s="747">
        <v>51.8</v>
      </c>
      <c r="D16" s="747">
        <v>56.2</v>
      </c>
      <c r="E16" s="747">
        <v>42.3</v>
      </c>
      <c r="F16" s="747">
        <v>9</v>
      </c>
      <c r="G16" s="747">
        <v>5.9</v>
      </c>
      <c r="H16" s="747">
        <v>0.3</v>
      </c>
      <c r="I16" s="747">
        <v>0.1</v>
      </c>
      <c r="J16" s="747">
        <v>49.642466949147646</v>
      </c>
      <c r="K16" s="746">
        <v>64.634946361040363</v>
      </c>
      <c r="L16" s="746">
        <v>45.389066483227452</v>
      </c>
      <c r="M16" s="746">
        <v>32.757527646390812</v>
      </c>
      <c r="N16" s="746">
        <v>4.8014058534837076</v>
      </c>
      <c r="O16" s="746">
        <v>2.579411018864596</v>
      </c>
      <c r="P16" s="746">
        <v>0.16706071414119811</v>
      </c>
      <c r="Q16" s="280">
        <v>2.8114973704230474E-2</v>
      </c>
    </row>
    <row r="17" spans="1:17" ht="15.75" customHeight="1">
      <c r="A17" s="21" t="s">
        <v>62</v>
      </c>
      <c r="B17" s="747">
        <v>16.5</v>
      </c>
      <c r="C17" s="747">
        <v>28.5</v>
      </c>
      <c r="D17" s="747">
        <v>65.099999999999994</v>
      </c>
      <c r="E17" s="747">
        <v>58.5</v>
      </c>
      <c r="F17" s="747">
        <v>17.600000000000001</v>
      </c>
      <c r="G17" s="747">
        <v>12.9</v>
      </c>
      <c r="H17" s="747">
        <v>0.8</v>
      </c>
      <c r="I17" s="747">
        <v>0.1</v>
      </c>
      <c r="J17" s="747">
        <v>36.892519683951328</v>
      </c>
      <c r="K17" s="746">
        <v>51.237598851652344</v>
      </c>
      <c r="L17" s="746">
        <v>53.121657735537234</v>
      </c>
      <c r="M17" s="746">
        <v>43.032845497449593</v>
      </c>
      <c r="N17" s="746">
        <v>9.5530381961237332</v>
      </c>
      <c r="O17" s="746">
        <v>5.6440122250295293</v>
      </c>
      <c r="P17" s="746">
        <v>0.43278438438770406</v>
      </c>
      <c r="Q17" s="280">
        <v>8.5543425868543854E-2</v>
      </c>
    </row>
    <row r="18" spans="1:17" ht="15.75" customHeight="1">
      <c r="A18" s="21" t="s">
        <v>63</v>
      </c>
      <c r="B18" s="746">
        <v>8.1</v>
      </c>
      <c r="C18" s="746">
        <v>16.5</v>
      </c>
      <c r="D18" s="746">
        <v>66.2</v>
      </c>
      <c r="E18" s="746">
        <v>63.6</v>
      </c>
      <c r="F18" s="746">
        <v>24.1</v>
      </c>
      <c r="G18" s="746">
        <v>19.600000000000001</v>
      </c>
      <c r="H18" s="746">
        <v>1.7</v>
      </c>
      <c r="I18" s="746">
        <v>0.3</v>
      </c>
      <c r="J18" s="746">
        <v>26.946652488914335</v>
      </c>
      <c r="K18" s="746">
        <v>39.782096584216724</v>
      </c>
      <c r="L18" s="746">
        <v>56.244283664106241</v>
      </c>
      <c r="M18" s="746">
        <v>49.216820547893157</v>
      </c>
      <c r="N18" s="746">
        <v>15.945014115786629</v>
      </c>
      <c r="O18" s="746">
        <v>10.808968805805693</v>
      </c>
      <c r="P18" s="746">
        <v>0.86404973119279027</v>
      </c>
      <c r="Q18" s="280">
        <v>0.19211406208442572</v>
      </c>
    </row>
    <row r="19" spans="1:17" ht="15.75" customHeight="1">
      <c r="A19" s="21" t="s">
        <v>64</v>
      </c>
      <c r="B19" s="747">
        <v>5.3</v>
      </c>
      <c r="C19" s="747">
        <v>12</v>
      </c>
      <c r="D19" s="747">
        <v>67.3</v>
      </c>
      <c r="E19" s="747">
        <v>65.7</v>
      </c>
      <c r="F19" s="747">
        <v>24.4</v>
      </c>
      <c r="G19" s="747">
        <v>21.7</v>
      </c>
      <c r="H19" s="747">
        <v>3</v>
      </c>
      <c r="I19" s="747">
        <v>0.6</v>
      </c>
      <c r="J19" s="747">
        <v>16.847292561940488</v>
      </c>
      <c r="K19" s="746">
        <v>27.842265700462892</v>
      </c>
      <c r="L19" s="746">
        <v>57.634288364311701</v>
      </c>
      <c r="M19" s="746">
        <v>53.837774776394632</v>
      </c>
      <c r="N19" s="746">
        <v>23.721478553519226</v>
      </c>
      <c r="O19" s="746">
        <v>17.927108204508485</v>
      </c>
      <c r="P19" s="746">
        <v>1.7969405202285835</v>
      </c>
      <c r="Q19" s="280">
        <v>0.39285131863398975</v>
      </c>
    </row>
    <row r="20" spans="1:17" ht="15.75" customHeight="1">
      <c r="A20" s="21" t="s">
        <v>65</v>
      </c>
      <c r="B20" s="747">
        <v>4</v>
      </c>
      <c r="C20" s="747">
        <v>9.6999999999999993</v>
      </c>
      <c r="D20" s="747">
        <v>68.7</v>
      </c>
      <c r="E20" s="747">
        <v>68.599999999999994</v>
      </c>
      <c r="F20" s="747">
        <v>21.8</v>
      </c>
      <c r="G20" s="747">
        <v>20.5</v>
      </c>
      <c r="H20" s="747">
        <v>5.6</v>
      </c>
      <c r="I20" s="747">
        <v>1.2</v>
      </c>
      <c r="J20" s="747">
        <v>9.0637496480827</v>
      </c>
      <c r="K20" s="746">
        <v>17.868263217206</v>
      </c>
      <c r="L20" s="746">
        <v>58.542912043908345</v>
      </c>
      <c r="M20" s="746">
        <v>57.160176674482074</v>
      </c>
      <c r="N20" s="746">
        <v>28.990605516423262</v>
      </c>
      <c r="O20" s="746">
        <v>24.231321800712465</v>
      </c>
      <c r="P20" s="746">
        <v>3.4027327915856915</v>
      </c>
      <c r="Q20" s="280">
        <v>0.74023830759945952</v>
      </c>
    </row>
    <row r="21" spans="1:17" ht="15.75" customHeight="1">
      <c r="A21" s="21" t="s">
        <v>66</v>
      </c>
      <c r="B21" s="746">
        <v>3.2</v>
      </c>
      <c r="C21" s="746">
        <v>7.4</v>
      </c>
      <c r="D21" s="746">
        <v>67.8</v>
      </c>
      <c r="E21" s="746">
        <v>72.3</v>
      </c>
      <c r="F21" s="746">
        <v>19.399999999999999</v>
      </c>
      <c r="G21" s="746">
        <v>18</v>
      </c>
      <c r="H21" s="746">
        <v>9.6</v>
      </c>
      <c r="I21" s="746">
        <v>2.2000000000000002</v>
      </c>
      <c r="J21" s="746">
        <v>5.7135456984709938</v>
      </c>
      <c r="K21" s="746">
        <v>12.419583343010428</v>
      </c>
      <c r="L21" s="746">
        <v>59.245333535105438</v>
      </c>
      <c r="M21" s="746">
        <v>60.016373644239032</v>
      </c>
      <c r="N21" s="746">
        <v>28.724295883267075</v>
      </c>
      <c r="O21" s="746">
        <v>26.148187286620061</v>
      </c>
      <c r="P21" s="746">
        <v>6.3168248831564906</v>
      </c>
      <c r="Q21" s="280">
        <v>1.4158557261304783</v>
      </c>
    </row>
    <row r="22" spans="1:17" ht="15.75" customHeight="1">
      <c r="A22" s="21" t="s">
        <v>67</v>
      </c>
      <c r="B22" s="747">
        <v>2.9</v>
      </c>
      <c r="C22" s="747">
        <v>5.3</v>
      </c>
      <c r="D22" s="747">
        <v>64.599999999999994</v>
      </c>
      <c r="E22" s="747">
        <v>76.5</v>
      </c>
      <c r="F22" s="747">
        <v>16</v>
      </c>
      <c r="G22" s="747">
        <v>14.2</v>
      </c>
      <c r="H22" s="747">
        <v>16.5</v>
      </c>
      <c r="I22" s="747">
        <v>4</v>
      </c>
      <c r="J22" s="747">
        <v>4.146547780092753</v>
      </c>
      <c r="K22" s="746">
        <v>9.4588626770327302</v>
      </c>
      <c r="L22" s="746">
        <v>60.003159776050872</v>
      </c>
      <c r="M22" s="746">
        <v>64.662264170321151</v>
      </c>
      <c r="N22" s="746">
        <v>24.491555827647382</v>
      </c>
      <c r="O22" s="746">
        <v>23.279825543379651</v>
      </c>
      <c r="P22" s="746">
        <v>11.358736616208994</v>
      </c>
      <c r="Q22" s="280">
        <v>2.5990476092664672</v>
      </c>
    </row>
    <row r="23" spans="1:17" ht="15.75" customHeight="1">
      <c r="A23" s="21" t="s">
        <v>68</v>
      </c>
      <c r="B23" s="747">
        <v>2.6</v>
      </c>
      <c r="C23" s="747">
        <v>3.8</v>
      </c>
      <c r="D23" s="747">
        <v>57.4</v>
      </c>
      <c r="E23" s="747">
        <v>79.2</v>
      </c>
      <c r="F23" s="747">
        <v>13</v>
      </c>
      <c r="G23" s="747">
        <v>10.5</v>
      </c>
      <c r="H23" s="747">
        <v>27</v>
      </c>
      <c r="I23" s="747">
        <v>6.4</v>
      </c>
      <c r="J23" s="747">
        <v>3.2067277389720164</v>
      </c>
      <c r="K23" s="746">
        <v>6.9442626384271016</v>
      </c>
      <c r="L23" s="746">
        <v>56.685863286680082</v>
      </c>
      <c r="M23" s="746">
        <v>68.813650286671731</v>
      </c>
      <c r="N23" s="746">
        <v>20.812071709592843</v>
      </c>
      <c r="O23" s="746">
        <v>19.346741890724402</v>
      </c>
      <c r="P23" s="746">
        <v>19.295337264755062</v>
      </c>
      <c r="Q23" s="280">
        <v>4.8953451841767679</v>
      </c>
    </row>
    <row r="24" spans="1:17" ht="15.75" customHeight="1">
      <c r="A24" s="21" t="s">
        <v>69</v>
      </c>
      <c r="B24" s="746">
        <v>2.2999999999999998</v>
      </c>
      <c r="C24" s="746">
        <v>3.1</v>
      </c>
      <c r="D24" s="746">
        <v>46.5</v>
      </c>
      <c r="E24" s="746">
        <v>79.599999999999994</v>
      </c>
      <c r="F24" s="746">
        <v>9.6999999999999993</v>
      </c>
      <c r="G24" s="746">
        <v>7.1</v>
      </c>
      <c r="H24" s="746">
        <v>41.5</v>
      </c>
      <c r="I24" s="746">
        <v>10.199999999999999</v>
      </c>
      <c r="J24" s="746">
        <v>2.6610259616564509</v>
      </c>
      <c r="K24" s="746">
        <v>4.7873146324428797</v>
      </c>
      <c r="L24" s="746">
        <v>49.413335514821462</v>
      </c>
      <c r="M24" s="746">
        <v>71.806393679488266</v>
      </c>
      <c r="N24" s="746">
        <v>17.363866376061285</v>
      </c>
      <c r="O24" s="746">
        <v>14.939525739899709</v>
      </c>
      <c r="P24" s="746">
        <v>30.561772147460808</v>
      </c>
      <c r="Q24" s="280">
        <v>8.4667659481691437</v>
      </c>
    </row>
    <row r="25" spans="1:17" ht="15.75" customHeight="1">
      <c r="A25" s="21" t="s">
        <v>70</v>
      </c>
      <c r="B25" s="747">
        <v>2</v>
      </c>
      <c r="C25" s="747">
        <v>2.6</v>
      </c>
      <c r="D25" s="747">
        <v>32.4</v>
      </c>
      <c r="E25" s="747">
        <v>76.099999999999994</v>
      </c>
      <c r="F25" s="747">
        <v>8.1</v>
      </c>
      <c r="G25" s="747">
        <v>4.9000000000000004</v>
      </c>
      <c r="H25" s="750">
        <v>57.4</v>
      </c>
      <c r="I25" s="746">
        <v>16.3</v>
      </c>
      <c r="J25" s="747">
        <v>2.3508349406962989</v>
      </c>
      <c r="K25" s="746">
        <v>3.1189725495440355</v>
      </c>
      <c r="L25" s="746">
        <v>38.318822664350641</v>
      </c>
      <c r="M25" s="746">
        <v>72.150928645273453</v>
      </c>
      <c r="N25" s="746">
        <v>14.068777374012937</v>
      </c>
      <c r="O25" s="746">
        <v>10.947264469738663</v>
      </c>
      <c r="P25" s="746">
        <v>45.261565020940118</v>
      </c>
      <c r="Q25" s="280">
        <v>13.782834335443853</v>
      </c>
    </row>
    <row r="26" spans="1:17" ht="15.75" customHeight="1">
      <c r="A26" s="21" t="s">
        <v>71</v>
      </c>
      <c r="B26" s="751">
        <v>2.2000000000000002</v>
      </c>
      <c r="C26" s="751">
        <v>2.2000000000000002</v>
      </c>
      <c r="D26" s="751">
        <v>18.8</v>
      </c>
      <c r="E26" s="751">
        <v>68.5</v>
      </c>
      <c r="F26" s="751">
        <v>7.1</v>
      </c>
      <c r="G26" s="751">
        <v>3.7</v>
      </c>
      <c r="H26" s="751">
        <v>71.900000000000006</v>
      </c>
      <c r="I26" s="752">
        <v>25.7</v>
      </c>
      <c r="J26" s="747">
        <v>2.1165689803933239</v>
      </c>
      <c r="K26" s="746">
        <v>2.1936421728464857</v>
      </c>
      <c r="L26" s="746">
        <v>23.691053524143882</v>
      </c>
      <c r="M26" s="746">
        <v>68.584379006450703</v>
      </c>
      <c r="N26" s="746">
        <v>10.443604772247181</v>
      </c>
      <c r="O26" s="746">
        <v>7.5752834169535319</v>
      </c>
      <c r="P26" s="746">
        <v>63.748772723215616</v>
      </c>
      <c r="Q26" s="280">
        <v>21.64669540374928</v>
      </c>
    </row>
    <row r="27" spans="1:17" ht="15.75" customHeight="1">
      <c r="A27" s="21" t="s">
        <v>571</v>
      </c>
      <c r="B27" s="751">
        <v>2.6</v>
      </c>
      <c r="C27" s="751">
        <v>2.2000000000000002</v>
      </c>
      <c r="D27" s="751">
        <v>10</v>
      </c>
      <c r="E27" s="751">
        <v>58.1</v>
      </c>
      <c r="F27" s="751">
        <v>6</v>
      </c>
      <c r="G27" s="751">
        <v>2.1</v>
      </c>
      <c r="H27" s="751">
        <v>81.400000000000006</v>
      </c>
      <c r="I27" s="752">
        <v>37.6</v>
      </c>
      <c r="J27" s="747">
        <v>1.7680518423166209</v>
      </c>
      <c r="K27" s="746">
        <v>1.5986872948898265</v>
      </c>
      <c r="L27" s="746">
        <v>11.202429283427403</v>
      </c>
      <c r="M27" s="746">
        <v>60.218002812939517</v>
      </c>
      <c r="N27" s="746">
        <v>8.3110538997260459</v>
      </c>
      <c r="O27" s="746">
        <v>5.147679324894515</v>
      </c>
      <c r="P27" s="746">
        <v>78.718464974529937</v>
      </c>
      <c r="Q27" s="280">
        <v>33.035630567276137</v>
      </c>
    </row>
    <row r="28" spans="1:17" ht="15.75" customHeight="1">
      <c r="A28" s="21" t="s">
        <v>572</v>
      </c>
      <c r="B28" s="751">
        <v>1.5</v>
      </c>
      <c r="C28" s="751">
        <v>3.1</v>
      </c>
      <c r="D28" s="751">
        <v>11</v>
      </c>
      <c r="E28" s="751">
        <v>53.7</v>
      </c>
      <c r="F28" s="751">
        <v>2.6</v>
      </c>
      <c r="G28" s="751">
        <v>0.2</v>
      </c>
      <c r="H28" s="751">
        <v>84.1</v>
      </c>
      <c r="I28" s="752">
        <v>43</v>
      </c>
      <c r="J28" s="747">
        <v>1.9502006038797204</v>
      </c>
      <c r="K28" s="746">
        <v>1.6910205043601225</v>
      </c>
      <c r="L28" s="746">
        <v>3.3606320056251811</v>
      </c>
      <c r="M28" s="746">
        <v>42.935423049728968</v>
      </c>
      <c r="N28" s="746">
        <v>7.258965132150391</v>
      </c>
      <c r="O28" s="746">
        <v>3.8062691491868956</v>
      </c>
      <c r="P28" s="746">
        <v>87.430202258344707</v>
      </c>
      <c r="Q28" s="280">
        <v>51.567287296724018</v>
      </c>
    </row>
  </sheetData>
  <mergeCells count="21">
    <mergeCell ref="A3:Q3"/>
    <mergeCell ref="A7:A9"/>
    <mergeCell ref="J7:Q7"/>
    <mergeCell ref="J8:K8"/>
    <mergeCell ref="L8:M8"/>
    <mergeCell ref="B7:I7"/>
    <mergeCell ref="D8:E8"/>
    <mergeCell ref="F8:G8"/>
    <mergeCell ref="H8:I8"/>
    <mergeCell ref="A10:A11"/>
    <mergeCell ref="N8:O8"/>
    <mergeCell ref="P8:Q8"/>
    <mergeCell ref="J9:K9"/>
    <mergeCell ref="L9:M9"/>
    <mergeCell ref="N9:O9"/>
    <mergeCell ref="P9:Q9"/>
    <mergeCell ref="B9:C9"/>
    <mergeCell ref="D9:E9"/>
    <mergeCell ref="F9:G9"/>
    <mergeCell ref="H9:I9"/>
    <mergeCell ref="B8:C8"/>
  </mergeCells>
  <hyperlinks>
    <hyperlink ref="S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landscape" r:id="rId1"/>
  <headerFooter scaleWithDoc="0"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/>
  </sheetViews>
  <sheetFormatPr defaultColWidth="9.140625" defaultRowHeight="12.75"/>
  <cols>
    <col min="1" max="1" width="11.5703125" style="3" customWidth="1"/>
    <col min="2" max="7" width="10.28515625" style="3" customWidth="1"/>
    <col min="8" max="8" width="12.7109375" style="3" customWidth="1"/>
    <col min="9" max="16384" width="9.140625" style="3"/>
  </cols>
  <sheetData>
    <row r="1" spans="1:10">
      <c r="A1" s="281" t="s">
        <v>244</v>
      </c>
      <c r="H1" s="282" t="s">
        <v>245</v>
      </c>
      <c r="J1" s="720" t="s">
        <v>923</v>
      </c>
    </row>
    <row r="3" spans="1:10">
      <c r="A3" s="1" t="s">
        <v>1034</v>
      </c>
    </row>
    <row r="4" spans="1:10">
      <c r="A4" s="908" t="s">
        <v>973</v>
      </c>
    </row>
    <row r="5" spans="1:10">
      <c r="A5" s="22" t="s">
        <v>971</v>
      </c>
      <c r="B5" s="200"/>
      <c r="C5" s="22"/>
      <c r="D5" s="22"/>
      <c r="E5" s="22"/>
      <c r="F5" s="22"/>
      <c r="G5" s="22"/>
      <c r="H5" s="38" t="s">
        <v>972</v>
      </c>
    </row>
    <row r="6" spans="1:10" ht="13.5" thickBot="1">
      <c r="A6" s="351" t="s">
        <v>261</v>
      </c>
      <c r="B6" s="292"/>
      <c r="C6" s="292"/>
      <c r="D6" s="292"/>
      <c r="E6" s="292"/>
      <c r="F6" s="292"/>
      <c r="G6" s="292"/>
      <c r="H6" s="38" t="s">
        <v>163</v>
      </c>
    </row>
    <row r="7" spans="1:10">
      <c r="A7" s="994" t="s">
        <v>164</v>
      </c>
      <c r="B7" s="1173" t="s">
        <v>262</v>
      </c>
      <c r="C7" s="1138"/>
      <c r="D7" s="1138"/>
      <c r="E7" s="1138"/>
      <c r="F7" s="1139"/>
      <c r="G7" s="1174" t="s">
        <v>9</v>
      </c>
      <c r="H7" s="1016" t="s">
        <v>165</v>
      </c>
    </row>
    <row r="8" spans="1:10" ht="22.5">
      <c r="A8" s="995"/>
      <c r="B8" s="283" t="s">
        <v>249</v>
      </c>
      <c r="C8" s="493" t="s">
        <v>250</v>
      </c>
      <c r="D8" s="896" t="s">
        <v>251</v>
      </c>
      <c r="E8" s="493" t="s">
        <v>252</v>
      </c>
      <c r="F8" s="896" t="s">
        <v>253</v>
      </c>
      <c r="G8" s="1175"/>
      <c r="H8" s="1017"/>
    </row>
    <row r="9" spans="1:10" ht="45.75" thickBot="1">
      <c r="A9" s="1008"/>
      <c r="B9" s="284" t="s">
        <v>254</v>
      </c>
      <c r="C9" s="284" t="s">
        <v>255</v>
      </c>
      <c r="D9" s="284" t="s">
        <v>256</v>
      </c>
      <c r="E9" s="284" t="s">
        <v>257</v>
      </c>
      <c r="F9" s="284" t="s">
        <v>258</v>
      </c>
      <c r="G9" s="285" t="s">
        <v>13</v>
      </c>
      <c r="H9" s="1018"/>
    </row>
    <row r="10" spans="1:10" ht="27.75" customHeight="1">
      <c r="A10" s="293" t="s">
        <v>263</v>
      </c>
      <c r="B10" s="996" t="s">
        <v>927</v>
      </c>
      <c r="C10" s="997"/>
      <c r="D10" s="997"/>
      <c r="E10" s="997"/>
      <c r="F10" s="997"/>
      <c r="G10" s="998"/>
      <c r="H10" s="294" t="s">
        <v>264</v>
      </c>
    </row>
    <row r="11" spans="1:10" ht="13.5" customHeight="1">
      <c r="A11" s="295" t="s">
        <v>265</v>
      </c>
      <c r="B11" s="909">
        <v>1.8</v>
      </c>
      <c r="C11" s="909">
        <v>1.3</v>
      </c>
      <c r="D11" s="909">
        <v>0.7</v>
      </c>
      <c r="E11" s="909">
        <v>1.2</v>
      </c>
      <c r="F11" s="909">
        <v>8.9600000000000009</v>
      </c>
      <c r="G11" s="910">
        <v>1.45</v>
      </c>
      <c r="H11" s="296" t="s">
        <v>266</v>
      </c>
    </row>
    <row r="12" spans="1:10" ht="13.5" customHeight="1">
      <c r="A12" s="295" t="s">
        <v>267</v>
      </c>
      <c r="B12" s="909">
        <v>9.1</v>
      </c>
      <c r="C12" s="909">
        <v>25.8</v>
      </c>
      <c r="D12" s="909">
        <v>9.5</v>
      </c>
      <c r="E12" s="909">
        <v>5.4</v>
      </c>
      <c r="F12" s="909">
        <v>24.75</v>
      </c>
      <c r="G12" s="910">
        <v>13.72</v>
      </c>
      <c r="H12" s="296" t="s">
        <v>268</v>
      </c>
    </row>
    <row r="13" spans="1:10" ht="13.5" customHeight="1">
      <c r="A13" s="295" t="s">
        <v>269</v>
      </c>
      <c r="B13" s="909">
        <v>4.5</v>
      </c>
      <c r="C13" s="909">
        <v>42.3</v>
      </c>
      <c r="D13" s="909">
        <v>26.6</v>
      </c>
      <c r="E13" s="909">
        <v>4.3</v>
      </c>
      <c r="F13" s="909">
        <v>10.17</v>
      </c>
      <c r="G13" s="910">
        <v>18.5</v>
      </c>
      <c r="H13" s="296" t="s">
        <v>270</v>
      </c>
    </row>
    <row r="14" spans="1:10" ht="13.5" customHeight="1">
      <c r="A14" s="295" t="s">
        <v>271</v>
      </c>
      <c r="B14" s="909">
        <v>20.2</v>
      </c>
      <c r="C14" s="909">
        <v>26.8</v>
      </c>
      <c r="D14" s="909">
        <v>35.4</v>
      </c>
      <c r="E14" s="909">
        <v>9.8000000000000007</v>
      </c>
      <c r="F14" s="909">
        <v>5.49</v>
      </c>
      <c r="G14" s="910">
        <v>21.13</v>
      </c>
      <c r="H14" s="296" t="s">
        <v>272</v>
      </c>
    </row>
    <row r="15" spans="1:10" ht="13.5" customHeight="1">
      <c r="A15" s="295" t="s">
        <v>273</v>
      </c>
      <c r="B15" s="909">
        <v>27.6</v>
      </c>
      <c r="C15" s="909">
        <v>3.3</v>
      </c>
      <c r="D15" s="909">
        <v>17.399999999999999</v>
      </c>
      <c r="E15" s="909">
        <v>16.600000000000001</v>
      </c>
      <c r="F15" s="909">
        <v>8.23</v>
      </c>
      <c r="G15" s="910">
        <v>16.37</v>
      </c>
      <c r="H15" s="296" t="s">
        <v>274</v>
      </c>
    </row>
    <row r="16" spans="1:10" ht="13.5" customHeight="1">
      <c r="A16" s="295" t="s">
        <v>275</v>
      </c>
      <c r="B16" s="911">
        <v>36.799999999999997</v>
      </c>
      <c r="C16" s="911">
        <v>0.6</v>
      </c>
      <c r="D16" s="911">
        <v>10.199999999999999</v>
      </c>
      <c r="E16" s="911">
        <v>62.8</v>
      </c>
      <c r="F16" s="911">
        <v>42.41</v>
      </c>
      <c r="G16" s="912">
        <v>28.84</v>
      </c>
      <c r="H16" s="296" t="s">
        <v>276</v>
      </c>
    </row>
    <row r="17" spans="1:8" ht="28.5" customHeight="1">
      <c r="A17" s="232" t="s">
        <v>263</v>
      </c>
      <c r="B17" s="1176" t="s">
        <v>928</v>
      </c>
      <c r="C17" s="1177"/>
      <c r="D17" s="1177"/>
      <c r="E17" s="1177"/>
      <c r="F17" s="1177"/>
      <c r="G17" s="1178"/>
      <c r="H17" s="302" t="s">
        <v>264</v>
      </c>
    </row>
    <row r="18" spans="1:8" ht="13.5" customHeight="1">
      <c r="A18" s="295" t="s">
        <v>265</v>
      </c>
      <c r="B18" s="909">
        <v>0.7</v>
      </c>
      <c r="C18" s="909">
        <v>0.5</v>
      </c>
      <c r="D18" s="909">
        <v>3.5</v>
      </c>
      <c r="E18" s="909">
        <v>2.7</v>
      </c>
      <c r="F18" s="909">
        <v>7.2</v>
      </c>
      <c r="G18" s="910">
        <v>1.0900000000000001</v>
      </c>
      <c r="H18" s="296" t="s">
        <v>266</v>
      </c>
    </row>
    <row r="19" spans="1:8" ht="13.5" customHeight="1">
      <c r="A19" s="295" t="s">
        <v>267</v>
      </c>
      <c r="B19" s="909">
        <v>8.5</v>
      </c>
      <c r="C19" s="909">
        <v>16</v>
      </c>
      <c r="D19" s="909">
        <v>10.3</v>
      </c>
      <c r="E19" s="909">
        <v>14.3</v>
      </c>
      <c r="F19" s="909">
        <v>55.07</v>
      </c>
      <c r="G19" s="910">
        <v>12.66</v>
      </c>
      <c r="H19" s="296" t="s">
        <v>268</v>
      </c>
    </row>
    <row r="20" spans="1:8" ht="13.5" customHeight="1">
      <c r="A20" s="295" t="s">
        <v>269</v>
      </c>
      <c r="B20" s="909">
        <v>5</v>
      </c>
      <c r="C20" s="909">
        <v>41.1</v>
      </c>
      <c r="D20" s="909">
        <v>24.1</v>
      </c>
      <c r="E20" s="909">
        <v>17</v>
      </c>
      <c r="F20" s="909">
        <v>12.95</v>
      </c>
      <c r="G20" s="910">
        <v>21.12</v>
      </c>
      <c r="H20" s="296" t="s">
        <v>270</v>
      </c>
    </row>
    <row r="21" spans="1:8" ht="13.5" customHeight="1">
      <c r="A21" s="295" t="s">
        <v>271</v>
      </c>
      <c r="B21" s="909">
        <v>13.8</v>
      </c>
      <c r="C21" s="909">
        <v>32.4</v>
      </c>
      <c r="D21" s="909">
        <v>38.799999999999997</v>
      </c>
      <c r="E21" s="909">
        <v>13.3</v>
      </c>
      <c r="F21" s="909">
        <v>8.34</v>
      </c>
      <c r="G21" s="910">
        <v>21.44</v>
      </c>
      <c r="H21" s="296" t="s">
        <v>272</v>
      </c>
    </row>
    <row r="22" spans="1:8" ht="13.5" customHeight="1">
      <c r="A22" s="295" t="s">
        <v>273</v>
      </c>
      <c r="B22" s="909">
        <v>26.4</v>
      </c>
      <c r="C22" s="909">
        <v>8.1999999999999993</v>
      </c>
      <c r="D22" s="909">
        <v>16</v>
      </c>
      <c r="E22" s="909">
        <v>16.3</v>
      </c>
      <c r="F22" s="909">
        <v>5.67</v>
      </c>
      <c r="G22" s="910">
        <v>17.399999999999999</v>
      </c>
      <c r="H22" s="296" t="s">
        <v>274</v>
      </c>
    </row>
    <row r="23" spans="1:8" ht="13.5" customHeight="1">
      <c r="A23" s="295" t="s">
        <v>275</v>
      </c>
      <c r="B23" s="909">
        <v>45.599999999999994</v>
      </c>
      <c r="C23" s="909">
        <v>1.8</v>
      </c>
      <c r="D23" s="909">
        <v>7.3000000000000007</v>
      </c>
      <c r="E23" s="909">
        <v>36.400000000000006</v>
      </c>
      <c r="F23" s="909">
        <v>10.76</v>
      </c>
      <c r="G23" s="910">
        <v>26.29</v>
      </c>
      <c r="H23" s="296" t="s">
        <v>276</v>
      </c>
    </row>
  </sheetData>
  <mergeCells count="6">
    <mergeCell ref="H7:H9"/>
    <mergeCell ref="B10:G10"/>
    <mergeCell ref="B17:G17"/>
    <mergeCell ref="A7:A9"/>
    <mergeCell ref="B7:F7"/>
    <mergeCell ref="G7:G8"/>
  </mergeCells>
  <conditionalFormatting sqref="B8:E8">
    <cfRule type="cellIs" dxfId="6" priority="1" stopIfTrue="1" operator="between">
      <formula>0</formula>
      <formula>0.5</formula>
    </cfRule>
  </conditionalFormatting>
  <conditionalFormatting sqref="B7:E7">
    <cfRule type="cellIs" dxfId="5" priority="4" stopIfTrue="1" operator="between">
      <formula>0</formula>
      <formula>0.5</formula>
    </cfRule>
  </conditionalFormatting>
  <conditionalFormatting sqref="B9:F9">
    <cfRule type="cellIs" dxfId="4" priority="3" stopIfTrue="1" operator="between">
      <formula>0</formula>
      <formula>0.5</formula>
    </cfRule>
  </conditionalFormatting>
  <conditionalFormatting sqref="G7">
    <cfRule type="cellIs" dxfId="3" priority="2" stopIfTrue="1" operator="between">
      <formula>0</formula>
      <formula>0.5</formula>
    </cfRule>
  </conditionalFormatting>
  <hyperlinks>
    <hyperlink ref="J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/>
  </sheetViews>
  <sheetFormatPr defaultColWidth="9.140625" defaultRowHeight="12.75"/>
  <cols>
    <col min="1" max="1" width="11.42578125" style="3" customWidth="1"/>
    <col min="2" max="7" width="12.42578125" style="3" customWidth="1"/>
    <col min="8" max="16384" width="9.140625" style="3"/>
  </cols>
  <sheetData>
    <row r="1" spans="1:19" s="61" customFormat="1" ht="15" customHeight="1">
      <c r="A1" s="11" t="s">
        <v>244</v>
      </c>
      <c r="G1" s="62" t="s">
        <v>245</v>
      </c>
      <c r="I1" s="720" t="s">
        <v>923</v>
      </c>
    </row>
    <row r="2" spans="1:19" s="61" customFormat="1" ht="6.75" customHeight="1">
      <c r="A2" s="11"/>
      <c r="G2" s="62"/>
    </row>
    <row r="3" spans="1:19" s="61" customFormat="1" ht="27.75" customHeight="1">
      <c r="A3" s="1179" t="s">
        <v>1035</v>
      </c>
      <c r="B3" s="1180"/>
      <c r="C3" s="1180"/>
      <c r="D3" s="1180"/>
      <c r="E3" s="1180"/>
      <c r="F3" s="1180"/>
      <c r="G3" s="1180"/>
    </row>
    <row r="4" spans="1:19" s="61" customFormat="1" ht="27.75" customHeight="1">
      <c r="A4" s="1181" t="s">
        <v>974</v>
      </c>
      <c r="B4" s="1182"/>
      <c r="C4" s="1182"/>
      <c r="D4" s="1182"/>
      <c r="E4" s="1182"/>
      <c r="F4" s="1182"/>
      <c r="G4" s="1182"/>
    </row>
    <row r="5" spans="1:19" s="61" customFormat="1" ht="15" customHeight="1">
      <c r="A5" s="22" t="s">
        <v>971</v>
      </c>
      <c r="B5" s="22"/>
      <c r="C5" s="22"/>
      <c r="D5" s="22"/>
      <c r="E5" s="22"/>
      <c r="F5" s="22"/>
      <c r="G5" s="38" t="s">
        <v>972</v>
      </c>
    </row>
    <row r="6" spans="1:19" s="61" customFormat="1" ht="15" customHeight="1" thickBot="1">
      <c r="A6" s="22" t="s">
        <v>246</v>
      </c>
      <c r="B6" s="22"/>
      <c r="C6" s="22"/>
      <c r="D6" s="22"/>
      <c r="E6" s="22"/>
      <c r="F6" s="22"/>
      <c r="G6" s="38" t="s">
        <v>247</v>
      </c>
    </row>
    <row r="7" spans="1:19" s="61" customFormat="1" ht="18.75" customHeight="1">
      <c r="A7" s="994" t="s">
        <v>164</v>
      </c>
      <c r="B7" s="1183" t="s">
        <v>277</v>
      </c>
      <c r="C7" s="997"/>
      <c r="D7" s="997"/>
      <c r="E7" s="998"/>
      <c r="F7" s="1174" t="s">
        <v>278</v>
      </c>
      <c r="G7" s="1016" t="s">
        <v>165</v>
      </c>
      <c r="I7" s="190"/>
    </row>
    <row r="8" spans="1:19" s="61" customFormat="1" ht="18.75" customHeight="1">
      <c r="A8" s="995"/>
      <c r="B8" s="39" t="s">
        <v>279</v>
      </c>
      <c r="C8" s="904" t="s">
        <v>280</v>
      </c>
      <c r="D8" s="904" t="s">
        <v>281</v>
      </c>
      <c r="E8" s="904" t="s">
        <v>282</v>
      </c>
      <c r="F8" s="1175"/>
      <c r="G8" s="1017"/>
      <c r="I8" s="190"/>
    </row>
    <row r="9" spans="1:19" s="61" customFormat="1" ht="18.75" customHeight="1" thickBot="1">
      <c r="A9" s="1008"/>
      <c r="B9" s="898" t="s">
        <v>283</v>
      </c>
      <c r="C9" s="898" t="s">
        <v>284</v>
      </c>
      <c r="D9" s="898" t="s">
        <v>157</v>
      </c>
      <c r="E9" s="898" t="s">
        <v>158</v>
      </c>
      <c r="F9" s="898" t="s">
        <v>13</v>
      </c>
      <c r="G9" s="1018"/>
    </row>
    <row r="10" spans="1:19" s="61" customFormat="1" ht="51" customHeight="1">
      <c r="A10" s="299" t="s">
        <v>259</v>
      </c>
      <c r="B10" s="913">
        <v>485.87961000000001</v>
      </c>
      <c r="C10" s="913">
        <v>1924.20829</v>
      </c>
      <c r="D10" s="913">
        <v>244.58517000000001</v>
      </c>
      <c r="E10" s="913">
        <v>24.257580000000001</v>
      </c>
      <c r="F10" s="914">
        <v>2678.9306499999998</v>
      </c>
      <c r="G10" s="287" t="s">
        <v>260</v>
      </c>
      <c r="H10" s="300"/>
      <c r="I10" s="301"/>
    </row>
    <row r="11" spans="1:19" s="61" customFormat="1" ht="15" customHeight="1">
      <c r="A11" s="295" t="s">
        <v>18</v>
      </c>
      <c r="B11" s="246">
        <v>268.13155</v>
      </c>
      <c r="C11" s="246">
        <v>965.79279000000008</v>
      </c>
      <c r="D11" s="246">
        <v>175.20526999999998</v>
      </c>
      <c r="E11" s="246">
        <v>18.37398</v>
      </c>
      <c r="F11" s="249">
        <v>1427.50359</v>
      </c>
      <c r="G11" s="291" t="s">
        <v>11</v>
      </c>
      <c r="H11" s="300"/>
      <c r="I11" s="301"/>
    </row>
    <row r="12" spans="1:19" s="61" customFormat="1" ht="15" customHeight="1">
      <c r="A12" s="295" t="s">
        <v>19</v>
      </c>
      <c r="B12" s="246">
        <v>217.74806000000001</v>
      </c>
      <c r="C12" s="246">
        <v>958.41549999999995</v>
      </c>
      <c r="D12" s="246">
        <v>69.379899999999992</v>
      </c>
      <c r="E12" s="246">
        <v>5.8836000000000004</v>
      </c>
      <c r="F12" s="249">
        <v>1251.42706</v>
      </c>
      <c r="G12" s="291" t="s">
        <v>12</v>
      </c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</row>
    <row r="13" spans="1:19" s="61" customFormat="1"/>
  </sheetData>
  <mergeCells count="6">
    <mergeCell ref="A3:G3"/>
    <mergeCell ref="A4:G4"/>
    <mergeCell ref="A7:A9"/>
    <mergeCell ref="B7:E7"/>
    <mergeCell ref="F7:F8"/>
    <mergeCell ref="G7:G9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ColWidth="9.140625" defaultRowHeight="12.75"/>
  <cols>
    <col min="1" max="1" width="11" style="3" customWidth="1"/>
    <col min="2" max="6" width="12.42578125" style="3" customWidth="1"/>
    <col min="7" max="7" width="11.28515625" style="3" customWidth="1"/>
    <col min="8" max="16384" width="9.140625" style="3"/>
  </cols>
  <sheetData>
    <row r="1" spans="1:9" ht="15" customHeight="1">
      <c r="A1" s="11" t="s">
        <v>244</v>
      </c>
      <c r="B1" s="61"/>
      <c r="C1" s="61"/>
      <c r="D1" s="61"/>
      <c r="E1" s="61"/>
      <c r="F1" s="61"/>
      <c r="G1" s="62" t="s">
        <v>245</v>
      </c>
      <c r="I1" s="720" t="s">
        <v>923</v>
      </c>
    </row>
    <row r="2" spans="1:9" ht="9" customHeight="1"/>
    <row r="3" spans="1:9" ht="26.25" customHeight="1">
      <c r="A3" s="1179" t="s">
        <v>1036</v>
      </c>
      <c r="B3" s="1180"/>
      <c r="C3" s="1180"/>
      <c r="D3" s="1180"/>
      <c r="E3" s="1180"/>
      <c r="F3" s="1180"/>
      <c r="G3" s="1180"/>
    </row>
    <row r="4" spans="1:9" ht="26.25" customHeight="1">
      <c r="A4" s="1181" t="s">
        <v>975</v>
      </c>
      <c r="B4" s="1182"/>
      <c r="C4" s="1182"/>
      <c r="D4" s="1182"/>
      <c r="E4" s="1182"/>
      <c r="F4" s="1182"/>
      <c r="G4" s="1182"/>
    </row>
    <row r="5" spans="1:9" ht="15" customHeight="1">
      <c r="A5" s="22" t="s">
        <v>976</v>
      </c>
      <c r="B5" s="22"/>
      <c r="C5" s="22"/>
      <c r="D5" s="22"/>
      <c r="E5" s="22"/>
      <c r="F5" s="22"/>
      <c r="G5" s="38" t="s">
        <v>972</v>
      </c>
    </row>
    <row r="6" spans="1:9" ht="15" customHeight="1" thickBot="1">
      <c r="A6" s="22" t="s">
        <v>261</v>
      </c>
      <c r="B6" s="22"/>
      <c r="C6" s="22"/>
      <c r="D6" s="22"/>
      <c r="E6" s="22"/>
      <c r="F6" s="22"/>
      <c r="G6" s="38" t="s">
        <v>163</v>
      </c>
    </row>
    <row r="7" spans="1:9">
      <c r="A7" s="994" t="s">
        <v>164</v>
      </c>
      <c r="B7" s="1183" t="s">
        <v>277</v>
      </c>
      <c r="C7" s="997"/>
      <c r="D7" s="997"/>
      <c r="E7" s="998"/>
      <c r="F7" s="1174" t="s">
        <v>278</v>
      </c>
      <c r="G7" s="1016" t="s">
        <v>165</v>
      </c>
    </row>
    <row r="8" spans="1:9">
      <c r="A8" s="995"/>
      <c r="B8" s="39" t="s">
        <v>279</v>
      </c>
      <c r="C8" s="904" t="s">
        <v>280</v>
      </c>
      <c r="D8" s="904" t="s">
        <v>281</v>
      </c>
      <c r="E8" s="904" t="s">
        <v>282</v>
      </c>
      <c r="F8" s="1175"/>
      <c r="G8" s="1017"/>
    </row>
    <row r="9" spans="1:9" ht="13.5" thickBot="1">
      <c r="A9" s="1008"/>
      <c r="B9" s="898" t="s">
        <v>283</v>
      </c>
      <c r="C9" s="898" t="s">
        <v>284</v>
      </c>
      <c r="D9" s="898" t="s">
        <v>157</v>
      </c>
      <c r="E9" s="898" t="s">
        <v>158</v>
      </c>
      <c r="F9" s="898" t="s">
        <v>13</v>
      </c>
      <c r="G9" s="1018"/>
    </row>
    <row r="10" spans="1:9" ht="27.75" customHeight="1">
      <c r="A10" s="293" t="s">
        <v>263</v>
      </c>
      <c r="B10" s="996" t="s">
        <v>929</v>
      </c>
      <c r="C10" s="997"/>
      <c r="D10" s="997"/>
      <c r="E10" s="997"/>
      <c r="F10" s="998"/>
      <c r="G10" s="294" t="s">
        <v>285</v>
      </c>
    </row>
    <row r="11" spans="1:9" ht="13.5" customHeight="1">
      <c r="A11" s="295" t="s">
        <v>265</v>
      </c>
      <c r="B11" s="246">
        <v>5.29</v>
      </c>
      <c r="C11" s="246">
        <v>0.45</v>
      </c>
      <c r="D11" s="814" t="s">
        <v>185</v>
      </c>
      <c r="E11" s="814" t="s">
        <v>185</v>
      </c>
      <c r="F11" s="249">
        <v>1.3</v>
      </c>
      <c r="G11" s="296" t="s">
        <v>266</v>
      </c>
    </row>
    <row r="12" spans="1:9" ht="13.5" customHeight="1">
      <c r="A12" s="295" t="s">
        <v>267</v>
      </c>
      <c r="B12" s="246">
        <v>42.51</v>
      </c>
      <c r="C12" s="246">
        <v>22.4</v>
      </c>
      <c r="D12" s="246">
        <v>6.87</v>
      </c>
      <c r="E12" s="246">
        <v>1.37</v>
      </c>
      <c r="F12" s="249">
        <v>24</v>
      </c>
      <c r="G12" s="296" t="s">
        <v>268</v>
      </c>
    </row>
    <row r="13" spans="1:9" ht="13.5" customHeight="1">
      <c r="A13" s="295" t="s">
        <v>269</v>
      </c>
      <c r="B13" s="246">
        <v>39.25</v>
      </c>
      <c r="C13" s="246">
        <v>42.08</v>
      </c>
      <c r="D13" s="246">
        <v>39.94</v>
      </c>
      <c r="E13" s="246">
        <v>32.74</v>
      </c>
      <c r="F13" s="249">
        <v>41.16</v>
      </c>
      <c r="G13" s="296" t="s">
        <v>270</v>
      </c>
    </row>
    <row r="14" spans="1:9" ht="13.5" customHeight="1">
      <c r="A14" s="295" t="s">
        <v>271</v>
      </c>
      <c r="B14" s="246">
        <v>11.3</v>
      </c>
      <c r="C14" s="246">
        <v>30.52</v>
      </c>
      <c r="D14" s="246">
        <v>42.49</v>
      </c>
      <c r="E14" s="246">
        <v>28.33</v>
      </c>
      <c r="F14" s="249">
        <v>28.35</v>
      </c>
      <c r="G14" s="296" t="s">
        <v>272</v>
      </c>
    </row>
    <row r="15" spans="1:9" ht="13.5" customHeight="1">
      <c r="A15" s="295" t="s">
        <v>273</v>
      </c>
      <c r="B15" s="246">
        <v>1.65</v>
      </c>
      <c r="C15" s="246">
        <v>3.88</v>
      </c>
      <c r="D15" s="246">
        <v>9.14</v>
      </c>
      <c r="E15" s="246">
        <v>19.86</v>
      </c>
      <c r="F15" s="249">
        <v>4.3099999999999996</v>
      </c>
      <c r="G15" s="296" t="s">
        <v>274</v>
      </c>
    </row>
    <row r="16" spans="1:9" ht="13.5" customHeight="1">
      <c r="A16" s="295" t="s">
        <v>275</v>
      </c>
      <c r="B16" s="814" t="s">
        <v>185</v>
      </c>
      <c r="C16" s="915">
        <v>0.68</v>
      </c>
      <c r="D16" s="915">
        <v>1.56</v>
      </c>
      <c r="E16" s="915">
        <v>17.7</v>
      </c>
      <c r="F16" s="249">
        <v>0.88</v>
      </c>
      <c r="G16" s="296" t="s">
        <v>276</v>
      </c>
    </row>
    <row r="17" spans="1:7" ht="29.25" customHeight="1">
      <c r="A17" s="232" t="s">
        <v>263</v>
      </c>
      <c r="B17" s="1176" t="s">
        <v>930</v>
      </c>
      <c r="C17" s="1177"/>
      <c r="D17" s="1177"/>
      <c r="E17" s="1177"/>
      <c r="F17" s="1178"/>
      <c r="G17" s="302" t="s">
        <v>285</v>
      </c>
    </row>
    <row r="18" spans="1:7" ht="13.5" customHeight="1">
      <c r="A18" s="295" t="s">
        <v>265</v>
      </c>
      <c r="B18" s="246">
        <v>3.43</v>
      </c>
      <c r="C18" s="246">
        <v>0.03</v>
      </c>
      <c r="D18" s="814" t="s">
        <v>185</v>
      </c>
      <c r="E18" s="814" t="s">
        <v>185</v>
      </c>
      <c r="F18" s="249">
        <v>0.62</v>
      </c>
      <c r="G18" s="296" t="s">
        <v>266</v>
      </c>
    </row>
    <row r="19" spans="1:7" ht="13.5" customHeight="1">
      <c r="A19" s="295" t="s">
        <v>267</v>
      </c>
      <c r="B19" s="246">
        <v>32.89</v>
      </c>
      <c r="C19" s="246">
        <v>12.67</v>
      </c>
      <c r="D19" s="246">
        <v>3.36</v>
      </c>
      <c r="E19" s="814" t="s">
        <v>185</v>
      </c>
      <c r="F19" s="249">
        <v>15.62</v>
      </c>
      <c r="G19" s="296" t="s">
        <v>268</v>
      </c>
    </row>
    <row r="20" spans="1:7" ht="13.5" customHeight="1">
      <c r="A20" s="295" t="s">
        <v>269</v>
      </c>
      <c r="B20" s="246">
        <v>46.77</v>
      </c>
      <c r="C20" s="246">
        <v>40.549999999999997</v>
      </c>
      <c r="D20" s="246">
        <v>29.2</v>
      </c>
      <c r="E20" s="246">
        <v>14.85</v>
      </c>
      <c r="F20" s="249">
        <v>40.880000000000003</v>
      </c>
      <c r="G20" s="296" t="s">
        <v>270</v>
      </c>
    </row>
    <row r="21" spans="1:7" ht="13.5" customHeight="1">
      <c r="A21" s="295" t="s">
        <v>271</v>
      </c>
      <c r="B21" s="246">
        <v>15.95</v>
      </c>
      <c r="C21" s="246">
        <v>34.799999999999997</v>
      </c>
      <c r="D21" s="246">
        <v>53.55</v>
      </c>
      <c r="E21" s="246">
        <v>54.3</v>
      </c>
      <c r="F21" s="249">
        <v>32.65</v>
      </c>
      <c r="G21" s="296" t="s">
        <v>272</v>
      </c>
    </row>
    <row r="22" spans="1:7" ht="13.5" customHeight="1">
      <c r="A22" s="295" t="s">
        <v>273</v>
      </c>
      <c r="B22" s="246">
        <v>0.97</v>
      </c>
      <c r="C22" s="246">
        <v>9.61</v>
      </c>
      <c r="D22" s="246">
        <v>12.99</v>
      </c>
      <c r="E22" s="246">
        <v>17.87</v>
      </c>
      <c r="F22" s="249">
        <v>8.34</v>
      </c>
      <c r="G22" s="296" t="s">
        <v>274</v>
      </c>
    </row>
    <row r="23" spans="1:7" ht="13.5" customHeight="1">
      <c r="A23" s="295" t="s">
        <v>275</v>
      </c>
      <c r="B23" s="814" t="s">
        <v>185</v>
      </c>
      <c r="C23" s="246">
        <v>2.33</v>
      </c>
      <c r="D23" s="246">
        <v>0.9</v>
      </c>
      <c r="E23" s="246">
        <v>12.98</v>
      </c>
      <c r="F23" s="249">
        <v>1.89</v>
      </c>
      <c r="G23" s="296" t="s">
        <v>276</v>
      </c>
    </row>
  </sheetData>
  <mergeCells count="8">
    <mergeCell ref="B10:F10"/>
    <mergeCell ref="B17:F17"/>
    <mergeCell ref="A3:G3"/>
    <mergeCell ref="A4:G4"/>
    <mergeCell ref="A7:A9"/>
    <mergeCell ref="B7:E7"/>
    <mergeCell ref="F7:F8"/>
    <mergeCell ref="G7:G9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workbookViewId="0"/>
  </sheetViews>
  <sheetFormatPr defaultColWidth="9.140625" defaultRowHeight="12.75"/>
  <cols>
    <col min="1" max="1" width="22.5703125" style="3" customWidth="1"/>
    <col min="2" max="2" width="9.5703125" style="3" customWidth="1"/>
    <col min="3" max="3" width="9.7109375" style="3" customWidth="1"/>
    <col min="4" max="5" width="10" style="3" customWidth="1"/>
    <col min="6" max="6" width="24.28515625" style="3" customWidth="1"/>
    <col min="7" max="16384" width="9.140625" style="3"/>
  </cols>
  <sheetData>
    <row r="1" spans="1:8" ht="15" customHeight="1">
      <c r="A1" s="281" t="s">
        <v>244</v>
      </c>
      <c r="F1" s="282" t="s">
        <v>245</v>
      </c>
      <c r="H1" s="720" t="s">
        <v>923</v>
      </c>
    </row>
    <row r="2" spans="1:8" ht="9" customHeight="1">
      <c r="A2" s="281"/>
      <c r="F2" s="282"/>
    </row>
    <row r="3" spans="1:8" ht="26.25" customHeight="1">
      <c r="A3" s="1179" t="s">
        <v>1037</v>
      </c>
      <c r="B3" s="1180"/>
      <c r="C3" s="1180"/>
      <c r="D3" s="1180"/>
      <c r="E3" s="1180"/>
      <c r="F3" s="1180"/>
    </row>
    <row r="4" spans="1:8" ht="26.25" customHeight="1">
      <c r="A4" s="1184" t="s">
        <v>977</v>
      </c>
      <c r="B4" s="1184"/>
      <c r="C4" s="1184"/>
      <c r="D4" s="1184"/>
      <c r="E4" s="1184"/>
      <c r="F4" s="1184"/>
    </row>
    <row r="5" spans="1:8" ht="15" customHeight="1">
      <c r="A5" s="22" t="s">
        <v>971</v>
      </c>
      <c r="B5" s="22"/>
      <c r="C5" s="22"/>
      <c r="D5" s="22"/>
      <c r="E5" s="22"/>
      <c r="F5" s="38" t="s">
        <v>972</v>
      </c>
    </row>
    <row r="6" spans="1:8" ht="15" customHeight="1" thickBot="1">
      <c r="A6" s="351" t="s">
        <v>261</v>
      </c>
      <c r="B6" s="22"/>
      <c r="C6" s="22"/>
      <c r="D6" s="22"/>
      <c r="E6" s="22"/>
      <c r="F6" s="38" t="s">
        <v>163</v>
      </c>
    </row>
    <row r="7" spans="1:8" ht="14.25" customHeight="1">
      <c r="A7" s="994" t="s">
        <v>164</v>
      </c>
      <c r="B7" s="1173" t="s">
        <v>286</v>
      </c>
      <c r="C7" s="1138"/>
      <c r="D7" s="1138"/>
      <c r="E7" s="1138"/>
      <c r="F7" s="1016" t="s">
        <v>165</v>
      </c>
    </row>
    <row r="8" spans="1:8" ht="18.75" customHeight="1">
      <c r="A8" s="995"/>
      <c r="B8" s="1185" t="s">
        <v>287</v>
      </c>
      <c r="C8" s="1186"/>
      <c r="D8" s="1185" t="s">
        <v>288</v>
      </c>
      <c r="E8" s="1186"/>
      <c r="F8" s="1017"/>
    </row>
    <row r="9" spans="1:8" ht="26.25" customHeight="1">
      <c r="A9" s="995"/>
      <c r="B9" s="1065" t="s">
        <v>289</v>
      </c>
      <c r="C9" s="981"/>
      <c r="D9" s="1068" t="s">
        <v>290</v>
      </c>
      <c r="E9" s="981"/>
      <c r="F9" s="1017"/>
    </row>
    <row r="10" spans="1:8" ht="15" customHeight="1">
      <c r="A10" s="995"/>
      <c r="B10" s="904" t="s">
        <v>291</v>
      </c>
      <c r="C10" s="904" t="s">
        <v>292</v>
      </c>
      <c r="D10" s="904" t="s">
        <v>291</v>
      </c>
      <c r="E10" s="904" t="s">
        <v>292</v>
      </c>
      <c r="F10" s="1017"/>
    </row>
    <row r="11" spans="1:8" ht="15" customHeight="1" thickBot="1">
      <c r="A11" s="1008"/>
      <c r="B11" s="898" t="s">
        <v>11</v>
      </c>
      <c r="C11" s="898" t="s">
        <v>12</v>
      </c>
      <c r="D11" s="898" t="s">
        <v>11</v>
      </c>
      <c r="E11" s="898" t="s">
        <v>12</v>
      </c>
      <c r="F11" s="1018"/>
    </row>
    <row r="12" spans="1:8" ht="38.25" customHeight="1">
      <c r="A12" s="303" t="s">
        <v>293</v>
      </c>
      <c r="B12" s="304"/>
      <c r="C12" s="305"/>
      <c r="D12" s="304"/>
      <c r="E12" s="305"/>
      <c r="F12" s="306" t="s">
        <v>294</v>
      </c>
    </row>
    <row r="13" spans="1:8" ht="14.25" customHeight="1">
      <c r="A13" s="295" t="s">
        <v>265</v>
      </c>
      <c r="B13" s="909">
        <v>1.8</v>
      </c>
      <c r="C13" s="909">
        <v>0.7</v>
      </c>
      <c r="D13" s="909">
        <v>1.3</v>
      </c>
      <c r="E13" s="909">
        <v>0.5</v>
      </c>
      <c r="F13" s="296" t="s">
        <v>266</v>
      </c>
      <c r="H13" s="253"/>
    </row>
    <row r="14" spans="1:8" ht="14.25" customHeight="1">
      <c r="A14" s="295" t="s">
        <v>267</v>
      </c>
      <c r="B14" s="909">
        <v>9.1</v>
      </c>
      <c r="C14" s="909">
        <v>8.5</v>
      </c>
      <c r="D14" s="909">
        <v>25.8</v>
      </c>
      <c r="E14" s="909">
        <v>16</v>
      </c>
      <c r="F14" s="296" t="s">
        <v>268</v>
      </c>
    </row>
    <row r="15" spans="1:8" ht="14.25" customHeight="1">
      <c r="A15" s="295" t="s">
        <v>269</v>
      </c>
      <c r="B15" s="909">
        <v>4.5</v>
      </c>
      <c r="C15" s="909">
        <v>5</v>
      </c>
      <c r="D15" s="909">
        <v>42.3</v>
      </c>
      <c r="E15" s="909">
        <v>41.1</v>
      </c>
      <c r="F15" s="296" t="s">
        <v>270</v>
      </c>
    </row>
    <row r="16" spans="1:8" ht="14.25" customHeight="1">
      <c r="A16" s="295" t="s">
        <v>271</v>
      </c>
      <c r="B16" s="909">
        <v>20.2</v>
      </c>
      <c r="C16" s="909">
        <v>13.8</v>
      </c>
      <c r="D16" s="909">
        <v>26.8</v>
      </c>
      <c r="E16" s="909">
        <v>32.4</v>
      </c>
      <c r="F16" s="296" t="s">
        <v>272</v>
      </c>
    </row>
    <row r="17" spans="1:8" ht="14.25" customHeight="1">
      <c r="A17" s="295" t="s">
        <v>273</v>
      </c>
      <c r="B17" s="909">
        <v>27.6</v>
      </c>
      <c r="C17" s="909">
        <v>26.4</v>
      </c>
      <c r="D17" s="909">
        <v>3.3</v>
      </c>
      <c r="E17" s="909">
        <v>8.1999999999999993</v>
      </c>
      <c r="F17" s="296" t="s">
        <v>274</v>
      </c>
    </row>
    <row r="18" spans="1:8" ht="14.25" customHeight="1">
      <c r="A18" s="295" t="s">
        <v>275</v>
      </c>
      <c r="B18" s="909">
        <v>36.799999999999997</v>
      </c>
      <c r="C18" s="909">
        <v>45.599999999999994</v>
      </c>
      <c r="D18" s="909">
        <v>0.6</v>
      </c>
      <c r="E18" s="909">
        <v>1.8</v>
      </c>
      <c r="F18" s="296" t="s">
        <v>276</v>
      </c>
    </row>
    <row r="19" spans="1:8" ht="38.25" customHeight="1">
      <c r="A19" s="303" t="s">
        <v>295</v>
      </c>
      <c r="B19" s="909"/>
      <c r="C19" s="916"/>
      <c r="D19" s="909"/>
      <c r="E19" s="916"/>
      <c r="F19" s="306" t="s">
        <v>296</v>
      </c>
    </row>
    <row r="20" spans="1:8" ht="14.25" customHeight="1">
      <c r="A20" s="116" t="s">
        <v>279</v>
      </c>
      <c r="B20" s="909">
        <v>10.37</v>
      </c>
      <c r="C20" s="909">
        <v>10.53</v>
      </c>
      <c r="D20" s="909">
        <v>16.84</v>
      </c>
      <c r="E20" s="909">
        <v>17.05</v>
      </c>
      <c r="F20" s="118" t="s">
        <v>283</v>
      </c>
      <c r="H20" s="253"/>
    </row>
    <row r="21" spans="1:8" ht="14.25" customHeight="1">
      <c r="A21" s="116" t="s">
        <v>280</v>
      </c>
      <c r="B21" s="909">
        <v>83.01</v>
      </c>
      <c r="C21" s="909">
        <v>82.83</v>
      </c>
      <c r="D21" s="909">
        <v>78.31</v>
      </c>
      <c r="E21" s="909">
        <v>78.37</v>
      </c>
      <c r="F21" s="118" t="s">
        <v>284</v>
      </c>
    </row>
    <row r="22" spans="1:8" ht="14.25" customHeight="1">
      <c r="A22" s="116" t="s">
        <v>281</v>
      </c>
      <c r="B22" s="909">
        <v>5.48</v>
      </c>
      <c r="C22" s="909">
        <v>5.98</v>
      </c>
      <c r="D22" s="909">
        <v>4.72</v>
      </c>
      <c r="E22" s="909">
        <v>4.3899999999999997</v>
      </c>
      <c r="F22" s="118" t="s">
        <v>157</v>
      </c>
    </row>
    <row r="23" spans="1:8" ht="14.25" customHeight="1">
      <c r="A23" s="116" t="s">
        <v>282</v>
      </c>
      <c r="B23" s="909">
        <v>1.1399999999999999</v>
      </c>
      <c r="C23" s="909">
        <v>0.67</v>
      </c>
      <c r="D23" s="909">
        <v>0.13</v>
      </c>
      <c r="E23" s="909">
        <v>0.19</v>
      </c>
      <c r="F23" s="118" t="s">
        <v>158</v>
      </c>
    </row>
    <row r="24" spans="1:8" ht="49.5" customHeight="1">
      <c r="A24" s="303" t="s">
        <v>297</v>
      </c>
      <c r="B24" s="909"/>
      <c r="C24" s="916"/>
      <c r="D24" s="909"/>
      <c r="E24" s="909"/>
      <c r="F24" s="307" t="s">
        <v>298</v>
      </c>
    </row>
    <row r="25" spans="1:8" ht="25.5" customHeight="1">
      <c r="A25" s="119" t="s">
        <v>299</v>
      </c>
      <c r="B25" s="909">
        <v>10.4</v>
      </c>
      <c r="C25" s="909">
        <v>4.0999999999999996</v>
      </c>
      <c r="D25" s="909">
        <v>6.6999999999999993</v>
      </c>
      <c r="E25" s="909">
        <v>4.0999999999999996</v>
      </c>
      <c r="F25" s="308" t="s">
        <v>300</v>
      </c>
      <c r="H25" s="253"/>
    </row>
    <row r="26" spans="1:8" ht="25.5" customHeight="1">
      <c r="A26" s="119" t="s">
        <v>301</v>
      </c>
      <c r="B26" s="909">
        <v>33.299999999999997</v>
      </c>
      <c r="C26" s="909">
        <v>46.7</v>
      </c>
      <c r="D26" s="909">
        <v>20.100000000000001</v>
      </c>
      <c r="E26" s="909">
        <v>35.4</v>
      </c>
      <c r="F26" s="308" t="s">
        <v>302</v>
      </c>
      <c r="H26" s="253"/>
    </row>
    <row r="27" spans="1:8" ht="25.5" customHeight="1">
      <c r="A27" s="119" t="s">
        <v>303</v>
      </c>
      <c r="B27" s="909">
        <v>38.300000000000004</v>
      </c>
      <c r="C27" s="909">
        <v>30.4</v>
      </c>
      <c r="D27" s="909">
        <v>39.4</v>
      </c>
      <c r="E27" s="909">
        <v>34</v>
      </c>
      <c r="F27" s="308" t="s">
        <v>304</v>
      </c>
    </row>
    <row r="28" spans="1:8" ht="13.15" customHeight="1">
      <c r="A28" s="309" t="s">
        <v>305</v>
      </c>
      <c r="B28" s="909">
        <v>18</v>
      </c>
      <c r="C28" s="909">
        <v>18.8</v>
      </c>
      <c r="D28" s="909">
        <v>33.799999999999997</v>
      </c>
      <c r="E28" s="909">
        <v>26.5</v>
      </c>
      <c r="F28" s="310" t="s">
        <v>39</v>
      </c>
    </row>
    <row r="29" spans="1:8" ht="38.25" customHeight="1">
      <c r="A29" s="303" t="s">
        <v>306</v>
      </c>
      <c r="B29" s="909"/>
      <c r="C29" s="909"/>
      <c r="D29" s="909"/>
      <c r="E29" s="909"/>
      <c r="F29" s="307" t="s">
        <v>307</v>
      </c>
      <c r="H29" s="253"/>
    </row>
    <row r="30" spans="1:8" ht="14.25" customHeight="1">
      <c r="A30" s="116" t="s">
        <v>308</v>
      </c>
      <c r="B30" s="909">
        <v>44.58</v>
      </c>
      <c r="C30" s="909">
        <v>40.5</v>
      </c>
      <c r="D30" s="909">
        <v>60.68</v>
      </c>
      <c r="E30" s="909">
        <v>71.599999999999994</v>
      </c>
      <c r="F30" s="311" t="s">
        <v>309</v>
      </c>
    </row>
    <row r="31" spans="1:8" ht="14.25" customHeight="1">
      <c r="A31" s="116" t="s">
        <v>310</v>
      </c>
      <c r="B31" s="909">
        <v>6.63</v>
      </c>
      <c r="C31" s="909">
        <v>12</v>
      </c>
      <c r="D31" s="909">
        <v>6.89</v>
      </c>
      <c r="E31" s="909">
        <v>21.6</v>
      </c>
      <c r="F31" s="311" t="s">
        <v>311</v>
      </c>
    </row>
    <row r="32" spans="1:8" ht="14.25" customHeight="1">
      <c r="A32" s="116" t="s">
        <v>312</v>
      </c>
      <c r="B32" s="909">
        <v>2.5299999999999998</v>
      </c>
      <c r="C32" s="909">
        <v>1.1000000000000001</v>
      </c>
      <c r="D32" s="909">
        <v>4.5599999999999996</v>
      </c>
      <c r="E32" s="909">
        <v>2.7</v>
      </c>
      <c r="F32" s="311" t="s">
        <v>313</v>
      </c>
    </row>
    <row r="33" spans="1:8" ht="14.25" customHeight="1">
      <c r="A33" s="116" t="s">
        <v>314</v>
      </c>
      <c r="B33" s="909">
        <v>44.49</v>
      </c>
      <c r="C33" s="909">
        <v>46.1</v>
      </c>
      <c r="D33" s="909">
        <v>2.2999999999999998</v>
      </c>
      <c r="E33" s="909">
        <v>3.5</v>
      </c>
      <c r="F33" s="311" t="s">
        <v>315</v>
      </c>
    </row>
    <row r="34" spans="1:8" ht="14.25" customHeight="1">
      <c r="A34" s="116" t="s">
        <v>316</v>
      </c>
      <c r="B34" s="909">
        <v>1.77</v>
      </c>
      <c r="C34" s="909">
        <v>0.3</v>
      </c>
      <c r="D34" s="909">
        <v>25.58</v>
      </c>
      <c r="E34" s="909">
        <v>0.60000000000000009</v>
      </c>
      <c r="F34" s="311" t="s">
        <v>317</v>
      </c>
    </row>
    <row r="35" spans="1:8">
      <c r="A35" s="32"/>
      <c r="B35" s="298"/>
      <c r="C35" s="298"/>
      <c r="D35" s="298"/>
      <c r="E35" s="298"/>
      <c r="F35" s="32"/>
    </row>
    <row r="36" spans="1:8">
      <c r="A36" s="32"/>
      <c r="B36" s="32"/>
      <c r="C36" s="32"/>
      <c r="D36" s="32"/>
      <c r="E36" s="32"/>
      <c r="F36" s="32"/>
      <c r="H36" s="253"/>
    </row>
    <row r="37" spans="1:8">
      <c r="A37" s="32"/>
      <c r="B37" s="32"/>
      <c r="C37" s="32"/>
      <c r="D37" s="32"/>
      <c r="E37" s="32"/>
      <c r="F37" s="32"/>
      <c r="H37" s="253"/>
    </row>
  </sheetData>
  <mergeCells count="9">
    <mergeCell ref="A3:F3"/>
    <mergeCell ref="A4:F4"/>
    <mergeCell ref="A7:A11"/>
    <mergeCell ref="B7:E7"/>
    <mergeCell ref="F7:F11"/>
    <mergeCell ref="B8:C8"/>
    <mergeCell ref="D8:E8"/>
    <mergeCell ref="B9:C9"/>
    <mergeCell ref="D9:E9"/>
  </mergeCells>
  <conditionalFormatting sqref="A7 C7:F7 B7:B8 D8 A1:A4 B1:F2">
    <cfRule type="cellIs" dxfId="2" priority="2" stopIfTrue="1" operator="between">
      <formula>0</formula>
      <formula>0.5</formula>
    </cfRule>
  </conditionalFormatting>
  <conditionalFormatting sqref="B8 D8">
    <cfRule type="cellIs" dxfId="1" priority="1" stopIfTrue="1" operator="between">
      <formula>0</formula>
      <formula>0.5</formula>
    </cfRule>
  </conditionalFormatting>
  <hyperlinks>
    <hyperlink ref="H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zoomScaleNormal="100" workbookViewId="0"/>
  </sheetViews>
  <sheetFormatPr defaultColWidth="9.140625" defaultRowHeight="12.75"/>
  <cols>
    <col min="1" max="1" width="19.7109375" style="3" customWidth="1"/>
    <col min="2" max="5" width="12" style="3" customWidth="1"/>
    <col min="6" max="6" width="18.5703125" style="3" customWidth="1"/>
    <col min="7" max="16384" width="9.140625" style="3"/>
  </cols>
  <sheetData>
    <row r="1" spans="1:13" ht="15" customHeight="1">
      <c r="A1" s="281" t="s">
        <v>244</v>
      </c>
      <c r="F1" s="282" t="s">
        <v>245</v>
      </c>
      <c r="H1" s="720" t="s">
        <v>923</v>
      </c>
    </row>
    <row r="2" spans="1:13" ht="9" customHeight="1">
      <c r="A2" s="281"/>
      <c r="F2" s="282"/>
    </row>
    <row r="3" spans="1:13">
      <c r="A3" s="1179" t="s">
        <v>1038</v>
      </c>
      <c r="B3" s="1180"/>
      <c r="C3" s="1180"/>
      <c r="D3" s="1180"/>
      <c r="E3" s="1180"/>
      <c r="F3" s="1180"/>
      <c r="H3" s="253"/>
    </row>
    <row r="4" spans="1:13">
      <c r="A4" s="1180"/>
      <c r="B4" s="1180"/>
      <c r="C4" s="1180"/>
      <c r="D4" s="1180"/>
      <c r="E4" s="1180"/>
      <c r="F4" s="1180"/>
    </row>
    <row r="5" spans="1:13" ht="15" customHeight="1">
      <c r="A5" s="1187" t="s">
        <v>978</v>
      </c>
      <c r="B5" s="1180"/>
      <c r="C5" s="1180"/>
      <c r="D5" s="1180"/>
      <c r="E5" s="1180"/>
      <c r="F5" s="1180"/>
    </row>
    <row r="6" spans="1:13" ht="15" customHeight="1">
      <c r="A6" s="22" t="s">
        <v>971</v>
      </c>
      <c r="B6" s="22"/>
      <c r="C6" s="22"/>
      <c r="D6" s="22"/>
      <c r="E6" s="22"/>
      <c r="F6" s="38" t="s">
        <v>972</v>
      </c>
    </row>
    <row r="7" spans="1:13" ht="14.25" customHeight="1" thickBot="1">
      <c r="A7" s="351" t="s">
        <v>261</v>
      </c>
      <c r="B7" s="22"/>
      <c r="C7" s="22"/>
      <c r="D7" s="22"/>
      <c r="E7" s="22"/>
      <c r="F7" s="38" t="s">
        <v>163</v>
      </c>
    </row>
    <row r="8" spans="1:13" ht="15" customHeight="1">
      <c r="A8" s="994" t="s">
        <v>164</v>
      </c>
      <c r="B8" s="1173" t="s">
        <v>262</v>
      </c>
      <c r="C8" s="1188"/>
      <c r="D8" s="1188"/>
      <c r="E8" s="1189"/>
      <c r="F8" s="1016" t="s">
        <v>165</v>
      </c>
    </row>
    <row r="9" spans="1:13" ht="15" customHeight="1">
      <c r="A9" s="995"/>
      <c r="B9" s="1185" t="s">
        <v>318</v>
      </c>
      <c r="C9" s="1186"/>
      <c r="D9" s="1185" t="s">
        <v>319</v>
      </c>
      <c r="E9" s="1186"/>
      <c r="F9" s="1017"/>
    </row>
    <row r="10" spans="1:13" ht="15" customHeight="1">
      <c r="A10" s="995"/>
      <c r="B10" s="980" t="s">
        <v>320</v>
      </c>
      <c r="C10" s="981"/>
      <c r="D10" s="982" t="s">
        <v>256</v>
      </c>
      <c r="E10" s="981"/>
      <c r="F10" s="1017"/>
    </row>
    <row r="11" spans="1:13" ht="15" customHeight="1">
      <c r="A11" s="995"/>
      <c r="B11" s="904" t="s">
        <v>291</v>
      </c>
      <c r="C11" s="904" t="s">
        <v>292</v>
      </c>
      <c r="D11" s="904" t="s">
        <v>291</v>
      </c>
      <c r="E11" s="904" t="s">
        <v>292</v>
      </c>
      <c r="F11" s="1017"/>
    </row>
    <row r="12" spans="1:13" ht="15" customHeight="1" thickBot="1">
      <c r="A12" s="1008"/>
      <c r="B12" s="898" t="s">
        <v>11</v>
      </c>
      <c r="C12" s="898" t="s">
        <v>12</v>
      </c>
      <c r="D12" s="898" t="s">
        <v>11</v>
      </c>
      <c r="E12" s="898" t="s">
        <v>12</v>
      </c>
      <c r="F12" s="1018"/>
    </row>
    <row r="13" spans="1:13" ht="53.25" customHeight="1">
      <c r="A13" s="303" t="s">
        <v>321</v>
      </c>
      <c r="B13" s="312"/>
      <c r="C13" s="312"/>
      <c r="D13" s="312"/>
      <c r="E13" s="312"/>
      <c r="F13" s="306" t="s">
        <v>322</v>
      </c>
      <c r="H13" s="313"/>
      <c r="I13" s="314"/>
      <c r="J13" s="314"/>
      <c r="K13" s="314"/>
      <c r="L13" s="314"/>
      <c r="M13" s="315"/>
    </row>
    <row r="14" spans="1:13" ht="14.25" customHeight="1">
      <c r="A14" s="295" t="s">
        <v>265</v>
      </c>
      <c r="B14" s="917">
        <v>1.2</v>
      </c>
      <c r="C14" s="917">
        <v>2.7</v>
      </c>
      <c r="D14" s="917">
        <v>0.7</v>
      </c>
      <c r="E14" s="917">
        <v>3.5</v>
      </c>
      <c r="F14" s="296" t="s">
        <v>266</v>
      </c>
      <c r="H14" s="253"/>
      <c r="I14" s="316"/>
      <c r="J14" s="316"/>
      <c r="K14" s="316"/>
      <c r="L14" s="316"/>
      <c r="M14" s="317"/>
    </row>
    <row r="15" spans="1:13" ht="14.25" customHeight="1">
      <c r="A15" s="295" t="s">
        <v>267</v>
      </c>
      <c r="B15" s="917">
        <v>5.4</v>
      </c>
      <c r="C15" s="917">
        <v>14.3</v>
      </c>
      <c r="D15" s="917">
        <v>9.5</v>
      </c>
      <c r="E15" s="917">
        <v>10.3</v>
      </c>
      <c r="F15" s="296" t="s">
        <v>268</v>
      </c>
      <c r="H15" s="253"/>
      <c r="I15" s="316"/>
      <c r="J15" s="316"/>
      <c r="K15" s="316"/>
      <c r="L15" s="316"/>
      <c r="M15" s="317"/>
    </row>
    <row r="16" spans="1:13" ht="14.25" customHeight="1">
      <c r="A16" s="295" t="s">
        <v>269</v>
      </c>
      <c r="B16" s="917">
        <v>4.3</v>
      </c>
      <c r="C16" s="917">
        <v>17</v>
      </c>
      <c r="D16" s="917">
        <v>26.6</v>
      </c>
      <c r="E16" s="917">
        <v>24.1</v>
      </c>
      <c r="F16" s="296" t="s">
        <v>270</v>
      </c>
      <c r="H16" s="318"/>
      <c r="I16" s="316"/>
      <c r="J16" s="316"/>
      <c r="K16" s="316"/>
      <c r="L16" s="316"/>
      <c r="M16" s="317"/>
    </row>
    <row r="17" spans="1:13" ht="14.25" customHeight="1">
      <c r="A17" s="295" t="s">
        <v>271</v>
      </c>
      <c r="B17" s="917">
        <v>9.8000000000000007</v>
      </c>
      <c r="C17" s="917">
        <v>13.3</v>
      </c>
      <c r="D17" s="917">
        <v>35.4</v>
      </c>
      <c r="E17" s="917">
        <v>38.799999999999997</v>
      </c>
      <c r="F17" s="296" t="s">
        <v>272</v>
      </c>
      <c r="H17" s="318"/>
      <c r="I17" s="316"/>
      <c r="J17" s="316"/>
      <c r="K17" s="316"/>
      <c r="L17" s="316"/>
      <c r="M17" s="317"/>
    </row>
    <row r="18" spans="1:13" ht="14.25" customHeight="1">
      <c r="A18" s="295" t="s">
        <v>273</v>
      </c>
      <c r="B18" s="917">
        <v>16.600000000000001</v>
      </c>
      <c r="C18" s="917">
        <v>16.3</v>
      </c>
      <c r="D18" s="917">
        <v>17.399999999999999</v>
      </c>
      <c r="E18" s="917">
        <v>16</v>
      </c>
      <c r="F18" s="296" t="s">
        <v>274</v>
      </c>
      <c r="H18" s="245"/>
      <c r="I18" s="245"/>
      <c r="J18" s="245"/>
      <c r="K18" s="245"/>
      <c r="L18" s="245"/>
      <c r="M18" s="245"/>
    </row>
    <row r="19" spans="1:13" ht="14.25" customHeight="1">
      <c r="A19" s="295" t="s">
        <v>275</v>
      </c>
      <c r="B19" s="917">
        <v>62.8</v>
      </c>
      <c r="C19" s="917">
        <v>36.400000000000006</v>
      </c>
      <c r="D19" s="917">
        <v>10.199999999999999</v>
      </c>
      <c r="E19" s="917">
        <v>7.3000000000000007</v>
      </c>
      <c r="F19" s="296" t="s">
        <v>276</v>
      </c>
      <c r="H19" s="245"/>
      <c r="I19" s="245"/>
      <c r="J19" s="245"/>
      <c r="K19" s="245"/>
      <c r="L19" s="245"/>
      <c r="M19" s="245"/>
    </row>
    <row r="20" spans="1:13" ht="41.25" customHeight="1">
      <c r="A20" s="303" t="s">
        <v>323</v>
      </c>
      <c r="B20" s="304"/>
      <c r="C20" s="314"/>
      <c r="D20" s="304"/>
      <c r="E20" s="314"/>
      <c r="F20" s="306" t="s">
        <v>324</v>
      </c>
      <c r="H20" s="313"/>
      <c r="I20" s="234"/>
      <c r="J20" s="234"/>
      <c r="K20" s="234"/>
      <c r="L20" s="234"/>
      <c r="M20" s="315"/>
    </row>
    <row r="21" spans="1:13" ht="14.25" customHeight="1">
      <c r="A21" s="119" t="s">
        <v>279</v>
      </c>
      <c r="B21" s="917">
        <v>16.98</v>
      </c>
      <c r="C21" s="917">
        <v>45.07</v>
      </c>
      <c r="D21" s="917">
        <v>25.75</v>
      </c>
      <c r="E21" s="917">
        <v>54.15</v>
      </c>
      <c r="F21" s="120" t="s">
        <v>283</v>
      </c>
      <c r="H21" s="319"/>
      <c r="I21" s="316"/>
      <c r="J21" s="316"/>
      <c r="K21" s="316"/>
      <c r="L21" s="316"/>
      <c r="M21" s="320"/>
    </row>
    <row r="22" spans="1:13" ht="14.25" customHeight="1">
      <c r="A22" s="119" t="s">
        <v>280</v>
      </c>
      <c r="B22" s="917">
        <v>2.2599999999999998</v>
      </c>
      <c r="C22" s="917">
        <v>4.4000000000000004</v>
      </c>
      <c r="D22" s="917">
        <v>5.1100000000000003</v>
      </c>
      <c r="E22" s="917">
        <v>5.25</v>
      </c>
      <c r="F22" s="120" t="s">
        <v>284</v>
      </c>
      <c r="H22" s="319"/>
      <c r="I22" s="316"/>
      <c r="J22" s="316"/>
      <c r="K22" s="316"/>
      <c r="L22" s="316"/>
      <c r="M22" s="320"/>
    </row>
    <row r="23" spans="1:13" ht="14.25" customHeight="1">
      <c r="A23" s="119" t="s">
        <v>281</v>
      </c>
      <c r="B23" s="917">
        <v>32.270000000000003</v>
      </c>
      <c r="C23" s="917">
        <v>32.5</v>
      </c>
      <c r="D23" s="917">
        <v>54.69</v>
      </c>
      <c r="E23" s="917">
        <v>32.200000000000003</v>
      </c>
      <c r="F23" s="120" t="s">
        <v>157</v>
      </c>
      <c r="H23" s="319"/>
      <c r="I23" s="316"/>
      <c r="J23" s="316"/>
      <c r="K23" s="316"/>
      <c r="L23" s="316"/>
      <c r="M23" s="320"/>
    </row>
    <row r="24" spans="1:13" ht="14.25" customHeight="1">
      <c r="A24" s="119" t="s">
        <v>282</v>
      </c>
      <c r="B24" s="917">
        <v>48.49</v>
      </c>
      <c r="C24" s="917">
        <v>18.02</v>
      </c>
      <c r="D24" s="917">
        <v>14.45</v>
      </c>
      <c r="E24" s="917">
        <v>8.4</v>
      </c>
      <c r="F24" s="120" t="s">
        <v>158</v>
      </c>
      <c r="H24" s="319"/>
      <c r="I24" s="316"/>
      <c r="J24" s="316"/>
      <c r="K24" s="316"/>
      <c r="L24" s="316"/>
      <c r="M24" s="320"/>
    </row>
    <row r="25" spans="1:13" ht="56.25" customHeight="1">
      <c r="A25" s="303" t="s">
        <v>325</v>
      </c>
      <c r="B25" s="328"/>
      <c r="C25" s="328"/>
      <c r="D25" s="328"/>
      <c r="E25" s="328"/>
      <c r="F25" s="306" t="s">
        <v>326</v>
      </c>
    </row>
    <row r="26" spans="1:13" ht="37.5" customHeight="1">
      <c r="A26" s="119" t="s">
        <v>327</v>
      </c>
      <c r="B26" s="918">
        <v>16.100000000000001</v>
      </c>
      <c r="C26" s="918">
        <v>5.5</v>
      </c>
      <c r="D26" s="918">
        <v>9.4</v>
      </c>
      <c r="E26" s="918">
        <v>6.2</v>
      </c>
      <c r="F26" s="308" t="s">
        <v>328</v>
      </c>
    </row>
    <row r="27" spans="1:13" ht="37.5" customHeight="1">
      <c r="A27" s="119" t="s">
        <v>329</v>
      </c>
      <c r="B27" s="918">
        <v>27.7</v>
      </c>
      <c r="C27" s="918">
        <v>39</v>
      </c>
      <c r="D27" s="918">
        <v>31.1</v>
      </c>
      <c r="E27" s="918">
        <v>49.2</v>
      </c>
      <c r="F27" s="308" t="s">
        <v>330</v>
      </c>
      <c r="H27" s="253"/>
    </row>
    <row r="28" spans="1:13" ht="37.5" customHeight="1">
      <c r="A28" s="119" t="s">
        <v>303</v>
      </c>
      <c r="B28" s="918">
        <v>39.4</v>
      </c>
      <c r="C28" s="918">
        <v>32.700000000000003</v>
      </c>
      <c r="D28" s="918">
        <v>38.9</v>
      </c>
      <c r="E28" s="918">
        <v>31.8</v>
      </c>
      <c r="F28" s="308" t="s">
        <v>92</v>
      </c>
    </row>
    <row r="29" spans="1:13" ht="15" customHeight="1">
      <c r="A29" s="116" t="s">
        <v>305</v>
      </c>
      <c r="B29" s="919">
        <v>16.700000000000003</v>
      </c>
      <c r="C29" s="919">
        <v>22.8</v>
      </c>
      <c r="D29" s="919">
        <v>20.599999999999998</v>
      </c>
      <c r="E29" s="919">
        <v>12.700000000000001</v>
      </c>
      <c r="F29" s="308" t="s">
        <v>39</v>
      </c>
    </row>
    <row r="30" spans="1:13" ht="50.25" customHeight="1">
      <c r="A30" s="303" t="s">
        <v>331</v>
      </c>
      <c r="B30" s="328"/>
      <c r="C30" s="328"/>
      <c r="D30" s="328"/>
      <c r="E30" s="328"/>
      <c r="F30" s="306" t="s">
        <v>332</v>
      </c>
    </row>
    <row r="31" spans="1:13" ht="14.25" customHeight="1">
      <c r="A31" s="116" t="s">
        <v>308</v>
      </c>
      <c r="B31" s="917">
        <v>25.8</v>
      </c>
      <c r="C31" s="917">
        <v>47.6</v>
      </c>
      <c r="D31" s="917">
        <v>71.599999999999994</v>
      </c>
      <c r="E31" s="917">
        <v>68.3</v>
      </c>
      <c r="F31" s="120" t="s">
        <v>309</v>
      </c>
    </row>
    <row r="32" spans="1:13" ht="14.25" customHeight="1">
      <c r="A32" s="116" t="s">
        <v>310</v>
      </c>
      <c r="B32" s="917">
        <v>4</v>
      </c>
      <c r="C32" s="917">
        <v>9.1999999999999993</v>
      </c>
      <c r="D32" s="917">
        <v>6.7</v>
      </c>
      <c r="E32" s="917">
        <v>23.4</v>
      </c>
      <c r="F32" s="120" t="s">
        <v>311</v>
      </c>
    </row>
    <row r="33" spans="1:8" ht="14.25" customHeight="1">
      <c r="A33" s="116" t="s">
        <v>312</v>
      </c>
      <c r="B33" s="917">
        <v>1.6</v>
      </c>
      <c r="C33" s="917">
        <v>2.5</v>
      </c>
      <c r="D33" s="917">
        <v>2.5</v>
      </c>
      <c r="E33" s="917">
        <v>2.9</v>
      </c>
      <c r="F33" s="120" t="s">
        <v>313</v>
      </c>
    </row>
    <row r="34" spans="1:8" ht="14.25" customHeight="1">
      <c r="A34" s="116" t="s">
        <v>314</v>
      </c>
      <c r="B34" s="917">
        <v>67.5</v>
      </c>
      <c r="C34" s="917">
        <v>39.6</v>
      </c>
      <c r="D34" s="917">
        <v>11.1</v>
      </c>
      <c r="E34" s="917">
        <v>5.3</v>
      </c>
      <c r="F34" s="120" t="s">
        <v>315</v>
      </c>
    </row>
    <row r="35" spans="1:8" ht="14.25" customHeight="1">
      <c r="A35" s="116" t="s">
        <v>316</v>
      </c>
      <c r="B35" s="917">
        <v>1.2000000000000002</v>
      </c>
      <c r="C35" s="917">
        <v>1.2000000000000002</v>
      </c>
      <c r="D35" s="917">
        <v>8</v>
      </c>
      <c r="E35" s="920" t="s">
        <v>185</v>
      </c>
      <c r="F35" s="120" t="s">
        <v>317</v>
      </c>
    </row>
    <row r="36" spans="1:8">
      <c r="A36" s="196"/>
      <c r="B36" s="321"/>
      <c r="C36" s="321"/>
      <c r="D36" s="321"/>
      <c r="E36" s="321"/>
      <c r="F36" s="196"/>
    </row>
    <row r="37" spans="1:8">
      <c r="A37" s="196"/>
      <c r="B37" s="321"/>
      <c r="C37" s="321"/>
      <c r="D37" s="321"/>
      <c r="E37" s="321"/>
      <c r="F37" s="196"/>
      <c r="H37" s="253"/>
    </row>
    <row r="38" spans="1:8">
      <c r="A38" s="196"/>
      <c r="B38" s="321"/>
      <c r="C38" s="321"/>
      <c r="D38" s="321"/>
      <c r="E38" s="321"/>
      <c r="F38" s="196"/>
      <c r="H38" s="253"/>
    </row>
    <row r="39" spans="1:8">
      <c r="B39" s="322"/>
      <c r="C39" s="322"/>
      <c r="D39" s="322"/>
      <c r="E39" s="322"/>
    </row>
    <row r="40" spans="1:8">
      <c r="B40" s="322"/>
      <c r="C40" s="322"/>
      <c r="D40" s="322"/>
      <c r="E40" s="322"/>
    </row>
    <row r="41" spans="1:8">
      <c r="B41" s="322"/>
      <c r="C41" s="322"/>
      <c r="D41" s="322"/>
      <c r="E41" s="322"/>
    </row>
    <row r="42" spans="1:8">
      <c r="B42" s="322"/>
      <c r="C42" s="322"/>
      <c r="D42" s="322"/>
      <c r="E42" s="322"/>
    </row>
    <row r="43" spans="1:8">
      <c r="B43" s="322"/>
      <c r="C43" s="322"/>
      <c r="D43" s="322"/>
      <c r="E43" s="322"/>
    </row>
    <row r="44" spans="1:8">
      <c r="B44" s="322"/>
      <c r="C44" s="322"/>
      <c r="D44" s="322"/>
      <c r="E44" s="322"/>
    </row>
    <row r="45" spans="1:8">
      <c r="B45" s="322"/>
      <c r="C45" s="322"/>
      <c r="D45" s="322"/>
      <c r="E45" s="322"/>
    </row>
    <row r="46" spans="1:8">
      <c r="B46" s="322"/>
      <c r="C46" s="322"/>
      <c r="D46" s="322"/>
      <c r="E46" s="322"/>
    </row>
    <row r="47" spans="1:8">
      <c r="B47" s="322"/>
      <c r="C47" s="322"/>
      <c r="D47" s="322"/>
      <c r="E47" s="322"/>
    </row>
    <row r="48" spans="1:8">
      <c r="B48" s="322"/>
      <c r="C48" s="322"/>
      <c r="D48" s="322"/>
      <c r="E48" s="322"/>
    </row>
    <row r="49" spans="2:5">
      <c r="B49" s="322"/>
      <c r="C49" s="322"/>
      <c r="D49" s="322"/>
      <c r="E49" s="322"/>
    </row>
    <row r="50" spans="2:5">
      <c r="B50" s="322"/>
      <c r="C50" s="322"/>
      <c r="D50" s="322"/>
      <c r="E50" s="322"/>
    </row>
    <row r="51" spans="2:5">
      <c r="B51" s="322"/>
      <c r="C51" s="322"/>
      <c r="D51" s="322"/>
      <c r="E51" s="322"/>
    </row>
    <row r="52" spans="2:5">
      <c r="B52" s="322"/>
      <c r="C52" s="322"/>
      <c r="D52" s="322"/>
      <c r="E52" s="322"/>
    </row>
    <row r="53" spans="2:5">
      <c r="B53" s="322"/>
      <c r="C53" s="322"/>
      <c r="D53" s="322"/>
      <c r="E53" s="322"/>
    </row>
    <row r="54" spans="2:5">
      <c r="B54" s="322"/>
      <c r="C54" s="322"/>
      <c r="D54" s="322"/>
      <c r="E54" s="322"/>
    </row>
    <row r="55" spans="2:5">
      <c r="B55" s="322"/>
      <c r="C55" s="322"/>
      <c r="D55" s="322"/>
      <c r="E55" s="322"/>
    </row>
    <row r="56" spans="2:5">
      <c r="B56" s="322"/>
      <c r="C56" s="322"/>
      <c r="D56" s="322"/>
      <c r="E56" s="322"/>
    </row>
    <row r="57" spans="2:5">
      <c r="B57" s="322"/>
      <c r="C57" s="322"/>
      <c r="D57" s="322"/>
      <c r="E57" s="322"/>
    </row>
    <row r="58" spans="2:5">
      <c r="B58" s="322"/>
      <c r="C58" s="322"/>
      <c r="D58" s="322"/>
      <c r="E58" s="322"/>
    </row>
    <row r="59" spans="2:5">
      <c r="B59" s="322"/>
      <c r="C59" s="322"/>
      <c r="D59" s="322"/>
      <c r="E59" s="322"/>
    </row>
    <row r="60" spans="2:5">
      <c r="B60" s="322"/>
      <c r="C60" s="322"/>
      <c r="D60" s="322"/>
      <c r="E60" s="322"/>
    </row>
    <row r="61" spans="2:5">
      <c r="B61" s="322"/>
      <c r="C61" s="322"/>
      <c r="D61" s="322"/>
      <c r="E61" s="322"/>
    </row>
    <row r="62" spans="2:5">
      <c r="B62" s="322"/>
      <c r="C62" s="322"/>
      <c r="D62" s="322"/>
      <c r="E62" s="322"/>
    </row>
    <row r="63" spans="2:5">
      <c r="B63" s="322"/>
      <c r="C63" s="322"/>
      <c r="D63" s="322"/>
      <c r="E63" s="322"/>
    </row>
    <row r="64" spans="2:5">
      <c r="B64" s="322"/>
      <c r="C64" s="322"/>
      <c r="D64" s="322"/>
      <c r="E64" s="322"/>
    </row>
    <row r="65" spans="2:5">
      <c r="B65" s="322"/>
      <c r="C65" s="322"/>
      <c r="D65" s="322"/>
      <c r="E65" s="322"/>
    </row>
    <row r="66" spans="2:5">
      <c r="B66" s="322"/>
      <c r="C66" s="322"/>
      <c r="D66" s="322"/>
      <c r="E66" s="322"/>
    </row>
    <row r="67" spans="2:5">
      <c r="B67" s="322"/>
      <c r="C67" s="322"/>
      <c r="D67" s="322"/>
      <c r="E67" s="322"/>
    </row>
    <row r="68" spans="2:5">
      <c r="B68" s="322"/>
      <c r="C68" s="322"/>
      <c r="D68" s="322"/>
      <c r="E68" s="322"/>
    </row>
    <row r="69" spans="2:5">
      <c r="B69" s="322"/>
      <c r="C69" s="322"/>
      <c r="D69" s="322"/>
      <c r="E69" s="322"/>
    </row>
  </sheetData>
  <mergeCells count="9">
    <mergeCell ref="A3:F4"/>
    <mergeCell ref="A5:F5"/>
    <mergeCell ref="A8:A12"/>
    <mergeCell ref="B8:E8"/>
    <mergeCell ref="F8:F12"/>
    <mergeCell ref="B9:C9"/>
    <mergeCell ref="D9:E9"/>
    <mergeCell ref="B10:C10"/>
    <mergeCell ref="D10:E10"/>
  </mergeCells>
  <conditionalFormatting sqref="F8 A8 B8:B9 D9 B1:F4 A1:A5">
    <cfRule type="cellIs" dxfId="0" priority="1" stopIfTrue="1" operator="between">
      <formula>0</formula>
      <formula>0.5</formula>
    </cfRule>
  </conditionalFormatting>
  <hyperlinks>
    <hyperlink ref="H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zoomScaleNormal="100" workbookViewId="0"/>
  </sheetViews>
  <sheetFormatPr defaultColWidth="9.140625" defaultRowHeight="11.25"/>
  <cols>
    <col min="1" max="1" width="19" style="22" customWidth="1"/>
    <col min="2" max="3" width="10" style="22" customWidth="1"/>
    <col min="4" max="4" width="8.7109375" style="22" customWidth="1"/>
    <col min="5" max="5" width="9.140625" style="22" customWidth="1"/>
    <col min="6" max="6" width="9.42578125" style="22" customWidth="1"/>
    <col min="7" max="7" width="20.7109375" style="22" customWidth="1"/>
    <col min="8" max="16384" width="9.140625" style="22"/>
  </cols>
  <sheetData>
    <row r="1" spans="1:9" s="61" customFormat="1" ht="15" customHeight="1">
      <c r="A1" s="11" t="s">
        <v>244</v>
      </c>
      <c r="D1" s="13"/>
      <c r="E1" s="13"/>
      <c r="G1" s="62" t="s">
        <v>245</v>
      </c>
      <c r="I1" s="720" t="s">
        <v>923</v>
      </c>
    </row>
    <row r="2" spans="1:9" s="61" customFormat="1" ht="9" customHeight="1">
      <c r="A2" s="11"/>
      <c r="D2" s="13"/>
      <c r="E2" s="13"/>
      <c r="G2" s="62"/>
    </row>
    <row r="3" spans="1:9" ht="15" customHeight="1">
      <c r="A3" s="11" t="s">
        <v>1039</v>
      </c>
      <c r="B3" s="323"/>
    </row>
    <row r="4" spans="1:9" ht="15" customHeight="1">
      <c r="A4" s="36" t="s">
        <v>979</v>
      </c>
      <c r="B4" s="323"/>
    </row>
    <row r="5" spans="1:9" ht="15" customHeight="1">
      <c r="A5" s="22" t="s">
        <v>971</v>
      </c>
      <c r="B5" s="323"/>
      <c r="G5" s="38" t="s">
        <v>972</v>
      </c>
    </row>
    <row r="6" spans="1:9" ht="15" customHeight="1" thickBot="1">
      <c r="B6" s="323"/>
      <c r="G6" s="38"/>
    </row>
    <row r="7" spans="1:9" ht="15" customHeight="1">
      <c r="A7" s="978" t="s">
        <v>164</v>
      </c>
      <c r="B7" s="1190" t="s">
        <v>333</v>
      </c>
      <c r="C7" s="1192" t="s">
        <v>334</v>
      </c>
      <c r="D7" s="1192"/>
      <c r="E7" s="1192"/>
      <c r="F7" s="1192"/>
      <c r="G7" s="1193" t="s">
        <v>165</v>
      </c>
    </row>
    <row r="8" spans="1:9" ht="47.25" customHeight="1">
      <c r="A8" s="1106"/>
      <c r="B8" s="1191"/>
      <c r="C8" s="324" t="s">
        <v>400</v>
      </c>
      <c r="D8" s="324" t="s">
        <v>335</v>
      </c>
      <c r="E8" s="324" t="s">
        <v>336</v>
      </c>
      <c r="F8" s="324" t="s">
        <v>337</v>
      </c>
      <c r="G8" s="1194"/>
    </row>
    <row r="9" spans="1:9" ht="51" customHeight="1" thickBot="1">
      <c r="A9" s="1107"/>
      <c r="B9" s="610" t="s">
        <v>338</v>
      </c>
      <c r="C9" s="610" t="s">
        <v>339</v>
      </c>
      <c r="D9" s="610" t="s">
        <v>340</v>
      </c>
      <c r="E9" s="610" t="s">
        <v>341</v>
      </c>
      <c r="F9" s="610" t="s">
        <v>342</v>
      </c>
      <c r="G9" s="1195"/>
    </row>
    <row r="10" spans="1:9" ht="15" customHeight="1">
      <c r="A10" s="76" t="s">
        <v>343</v>
      </c>
      <c r="B10" s="243">
        <v>4490188</v>
      </c>
      <c r="C10" s="241">
        <v>2247500</v>
      </c>
      <c r="D10" s="241">
        <v>570599</v>
      </c>
      <c r="E10" s="241">
        <v>1355459</v>
      </c>
      <c r="F10" s="241">
        <v>87118</v>
      </c>
      <c r="G10" s="325" t="s">
        <v>344</v>
      </c>
    </row>
    <row r="11" spans="1:9" ht="15" customHeight="1">
      <c r="A11" s="64" t="s">
        <v>345</v>
      </c>
      <c r="B11" s="921">
        <v>100</v>
      </c>
      <c r="C11" s="921">
        <v>50.053583502517043</v>
      </c>
      <c r="D11" s="921">
        <v>12.707686181514003</v>
      </c>
      <c r="E11" s="921">
        <v>30.187132476413016</v>
      </c>
      <c r="F11" s="921">
        <v>1.9401860233914481</v>
      </c>
      <c r="G11" s="199" t="s">
        <v>346</v>
      </c>
    </row>
    <row r="12" spans="1:9" ht="23.25" customHeight="1">
      <c r="A12" s="64" t="s">
        <v>347</v>
      </c>
      <c r="B12" s="922">
        <v>10261354</v>
      </c>
      <c r="C12" s="922">
        <v>5842762</v>
      </c>
      <c r="D12" s="922">
        <v>1624472</v>
      </c>
      <c r="E12" s="922">
        <v>1946748</v>
      </c>
      <c r="F12" s="922">
        <v>233451</v>
      </c>
      <c r="G12" s="326" t="s">
        <v>348</v>
      </c>
    </row>
    <row r="13" spans="1:9" ht="15" customHeight="1">
      <c r="A13" s="261" t="s">
        <v>349</v>
      </c>
      <c r="B13" s="921">
        <v>100</v>
      </c>
      <c r="C13" s="921">
        <v>56.939483814709057</v>
      </c>
      <c r="D13" s="921">
        <v>15.830971234400451</v>
      </c>
      <c r="E13" s="921">
        <v>18.971648380905677</v>
      </c>
      <c r="F13" s="921">
        <v>2.2750506414650542</v>
      </c>
      <c r="G13" s="199" t="s">
        <v>346</v>
      </c>
    </row>
    <row r="14" spans="1:9" ht="22.5" customHeight="1">
      <c r="A14" s="327" t="s">
        <v>350</v>
      </c>
      <c r="B14" s="328"/>
      <c r="C14" s="923"/>
      <c r="D14" s="312"/>
      <c r="E14" s="923"/>
      <c r="F14" s="312"/>
      <c r="G14" s="326" t="s">
        <v>351</v>
      </c>
    </row>
    <row r="15" spans="1:9" ht="14.25" customHeight="1">
      <c r="A15" s="116" t="s">
        <v>352</v>
      </c>
      <c r="B15" s="329">
        <v>2.29</v>
      </c>
      <c r="C15" s="329">
        <v>2.6</v>
      </c>
      <c r="D15" s="329">
        <v>2.85</v>
      </c>
      <c r="E15" s="329">
        <v>1.44</v>
      </c>
      <c r="F15" s="329">
        <v>2.68</v>
      </c>
      <c r="G15" s="120" t="s">
        <v>353</v>
      </c>
    </row>
    <row r="16" spans="1:9" ht="14.25" customHeight="1">
      <c r="A16" s="330" t="s">
        <v>354</v>
      </c>
      <c r="B16" s="329">
        <v>1.07</v>
      </c>
      <c r="C16" s="329">
        <v>1.6</v>
      </c>
      <c r="D16" s="329">
        <v>1.71</v>
      </c>
      <c r="E16" s="779" t="s">
        <v>185</v>
      </c>
      <c r="F16" s="329">
        <v>0.28999999999999998</v>
      </c>
      <c r="G16" s="120" t="s">
        <v>355</v>
      </c>
    </row>
    <row r="17" spans="1:7" ht="14.25" customHeight="1">
      <c r="A17" s="330" t="s">
        <v>356</v>
      </c>
      <c r="B17" s="329">
        <v>0.53</v>
      </c>
      <c r="C17" s="329">
        <v>0.75</v>
      </c>
      <c r="D17" s="329">
        <v>0.86</v>
      </c>
      <c r="E17" s="329">
        <v>0.02</v>
      </c>
      <c r="F17" s="329">
        <v>0.94</v>
      </c>
      <c r="G17" s="332" t="s">
        <v>357</v>
      </c>
    </row>
    <row r="18" spans="1:7" ht="14.25" customHeight="1">
      <c r="A18" s="330" t="s">
        <v>358</v>
      </c>
      <c r="B18" s="329">
        <v>0.53</v>
      </c>
      <c r="C18" s="329">
        <v>0.09</v>
      </c>
      <c r="D18" s="329">
        <v>0.1</v>
      </c>
      <c r="E18" s="329">
        <v>1.39</v>
      </c>
      <c r="F18" s="329">
        <v>0.1</v>
      </c>
      <c r="G18" s="333" t="s">
        <v>359</v>
      </c>
    </row>
    <row r="19" spans="1:7" ht="14.25" customHeight="1">
      <c r="A19" s="330" t="s">
        <v>360</v>
      </c>
      <c r="B19" s="329">
        <v>0.06</v>
      </c>
      <c r="C19" s="329">
        <v>0.05</v>
      </c>
      <c r="D19" s="329">
        <v>0.04</v>
      </c>
      <c r="E19" s="329">
        <v>0.01</v>
      </c>
      <c r="F19" s="329">
        <v>1.25</v>
      </c>
      <c r="G19" s="334" t="s">
        <v>361</v>
      </c>
    </row>
    <row r="20" spans="1:7" ht="24" customHeight="1">
      <c r="A20" s="335" t="s">
        <v>362</v>
      </c>
      <c r="B20" s="329">
        <v>7.0000000000000007E-2</v>
      </c>
      <c r="C20" s="329">
        <v>0.1</v>
      </c>
      <c r="D20" s="329">
        <v>0.09</v>
      </c>
      <c r="E20" s="779" t="s">
        <v>185</v>
      </c>
      <c r="F20" s="329">
        <v>0.09</v>
      </c>
      <c r="G20" s="336" t="s">
        <v>363</v>
      </c>
    </row>
    <row r="21" spans="1:7" ht="15" customHeight="1">
      <c r="A21" s="330" t="s">
        <v>364</v>
      </c>
      <c r="B21" s="329">
        <v>0.03</v>
      </c>
      <c r="C21" s="329">
        <v>0.01</v>
      </c>
      <c r="D21" s="329">
        <v>0.05</v>
      </c>
      <c r="E21" s="329">
        <v>0.02</v>
      </c>
      <c r="F21" s="329">
        <v>0.01</v>
      </c>
      <c r="G21" s="337" t="s">
        <v>365</v>
      </c>
    </row>
    <row r="22" spans="1:7" ht="28.5" customHeight="1">
      <c r="A22" s="303" t="s">
        <v>955</v>
      </c>
      <c r="B22" s="241">
        <v>277329.49</v>
      </c>
      <c r="C22" s="241">
        <v>305888.58</v>
      </c>
      <c r="D22" s="241">
        <v>304179.96000000002</v>
      </c>
      <c r="E22" s="241">
        <v>202025.97</v>
      </c>
      <c r="F22" s="241">
        <v>119614.42</v>
      </c>
      <c r="G22" s="342" t="s">
        <v>956</v>
      </c>
    </row>
    <row r="23" spans="1:7" ht="12" customHeight="1">
      <c r="A23" s="64" t="s">
        <v>366</v>
      </c>
      <c r="B23" s="241"/>
      <c r="C23" s="241"/>
      <c r="D23" s="241"/>
      <c r="E23" s="241"/>
      <c r="F23" s="241"/>
      <c r="G23" s="338"/>
    </row>
    <row r="24" spans="1:7" ht="14.25" customHeight="1">
      <c r="A24" s="119" t="s">
        <v>367</v>
      </c>
      <c r="B24" s="241">
        <v>209420.13</v>
      </c>
      <c r="C24" s="241">
        <v>275649.03000000003</v>
      </c>
      <c r="D24" s="241">
        <v>270962.82</v>
      </c>
      <c r="E24" s="241">
        <v>5235.6000000000004</v>
      </c>
      <c r="F24" s="241">
        <v>57073.65</v>
      </c>
      <c r="G24" s="339" t="s">
        <v>368</v>
      </c>
    </row>
    <row r="25" spans="1:7" ht="14.25" customHeight="1">
      <c r="A25" s="116" t="s">
        <v>369</v>
      </c>
      <c r="B25" s="241">
        <v>59753.88</v>
      </c>
      <c r="C25" s="241">
        <v>22544.52</v>
      </c>
      <c r="D25" s="241">
        <v>21816.07</v>
      </c>
      <c r="E25" s="241">
        <v>191754.97</v>
      </c>
      <c r="F25" s="241">
        <v>51274.43</v>
      </c>
      <c r="G25" s="325" t="s">
        <v>370</v>
      </c>
    </row>
    <row r="26" spans="1:7" ht="14.25" customHeight="1">
      <c r="A26" s="116" t="s">
        <v>371</v>
      </c>
      <c r="B26" s="241">
        <v>8155.47</v>
      </c>
      <c r="C26" s="241">
        <v>7695.02</v>
      </c>
      <c r="D26" s="241">
        <v>11401.07</v>
      </c>
      <c r="E26" s="241">
        <v>5035.3999999999996</v>
      </c>
      <c r="F26" s="241">
        <v>11266.34</v>
      </c>
      <c r="G26" s="325" t="s">
        <v>372</v>
      </c>
    </row>
    <row r="27" spans="1:7" ht="29.25" customHeight="1">
      <c r="A27" s="303" t="s">
        <v>957</v>
      </c>
      <c r="B27" s="241">
        <v>241160.5</v>
      </c>
      <c r="C27" s="241">
        <v>256236.48</v>
      </c>
      <c r="D27" s="241">
        <v>263793.96999999997</v>
      </c>
      <c r="E27" s="241">
        <v>201294.29</v>
      </c>
      <c r="F27" s="241">
        <v>111624.59</v>
      </c>
      <c r="G27" s="342" t="s">
        <v>958</v>
      </c>
    </row>
    <row r="28" spans="1:7" ht="24.2" customHeight="1">
      <c r="A28" s="303" t="s">
        <v>373</v>
      </c>
      <c r="B28" s="924"/>
      <c r="C28" s="924"/>
      <c r="D28" s="924"/>
      <c r="E28" s="924"/>
      <c r="F28" s="924"/>
      <c r="G28" s="340" t="s">
        <v>374</v>
      </c>
    </row>
    <row r="29" spans="1:7" ht="14.25" customHeight="1">
      <c r="A29" s="341" t="s">
        <v>375</v>
      </c>
      <c r="B29" s="312"/>
      <c r="C29" s="925"/>
      <c r="D29" s="312"/>
      <c r="E29" s="925"/>
      <c r="F29" s="312"/>
      <c r="G29" s="342" t="s">
        <v>376</v>
      </c>
    </row>
    <row r="30" spans="1:7" ht="21.75" customHeight="1">
      <c r="A30" s="343" t="s">
        <v>377</v>
      </c>
      <c r="B30" s="921">
        <v>49</v>
      </c>
      <c r="C30" s="921">
        <v>53.9</v>
      </c>
      <c r="D30" s="921">
        <v>63.9</v>
      </c>
      <c r="E30" s="921">
        <v>35.299999999999997</v>
      </c>
      <c r="F30" s="921">
        <v>43.1</v>
      </c>
      <c r="G30" s="339" t="s">
        <v>378</v>
      </c>
    </row>
    <row r="31" spans="1:7" ht="23.25" customHeight="1">
      <c r="A31" s="343" t="s">
        <v>379</v>
      </c>
      <c r="B31" s="921">
        <v>8.8000000000000007</v>
      </c>
      <c r="C31" s="921">
        <v>9.6999999999999993</v>
      </c>
      <c r="D31" s="921">
        <v>11.1</v>
      </c>
      <c r="E31" s="921">
        <v>1.6</v>
      </c>
      <c r="F31" s="921">
        <v>11.6</v>
      </c>
      <c r="G31" s="339" t="s">
        <v>380</v>
      </c>
    </row>
    <row r="32" spans="1:7" ht="22.5" customHeight="1">
      <c r="A32" s="344" t="s">
        <v>381</v>
      </c>
      <c r="B32" s="921">
        <v>4.4000000000000004</v>
      </c>
      <c r="C32" s="921">
        <v>5.9</v>
      </c>
      <c r="D32" s="921">
        <v>3.9</v>
      </c>
      <c r="E32" s="921">
        <v>0.7</v>
      </c>
      <c r="F32" s="921">
        <v>11.9</v>
      </c>
      <c r="G32" s="345" t="s">
        <v>382</v>
      </c>
    </row>
    <row r="33" spans="1:7" ht="12" customHeight="1">
      <c r="A33" s="346" t="s">
        <v>383</v>
      </c>
      <c r="B33" s="921">
        <v>1.4</v>
      </c>
      <c r="C33" s="921">
        <v>1.6</v>
      </c>
      <c r="D33" s="921">
        <v>1.4</v>
      </c>
      <c r="E33" s="921">
        <v>0.3</v>
      </c>
      <c r="F33" s="921">
        <v>6</v>
      </c>
      <c r="G33" s="347" t="s">
        <v>384</v>
      </c>
    </row>
    <row r="34" spans="1:7" ht="12" customHeight="1">
      <c r="A34" s="348" t="s">
        <v>385</v>
      </c>
      <c r="B34" s="921">
        <v>2.5</v>
      </c>
      <c r="C34" s="921">
        <v>3.7</v>
      </c>
      <c r="D34" s="921">
        <v>1.9</v>
      </c>
      <c r="E34" s="921">
        <v>0.3</v>
      </c>
      <c r="F34" s="921">
        <v>4.5999999999999996</v>
      </c>
      <c r="G34" s="349" t="s">
        <v>386</v>
      </c>
    </row>
    <row r="35" spans="1:7" ht="22.5" customHeight="1">
      <c r="A35" s="344" t="s">
        <v>387</v>
      </c>
      <c r="B35" s="921">
        <v>5.0999999999999996</v>
      </c>
      <c r="C35" s="921">
        <v>7.4</v>
      </c>
      <c r="D35" s="921">
        <v>4.5999999999999996</v>
      </c>
      <c r="E35" s="921">
        <v>2.2999999999999998</v>
      </c>
      <c r="F35" s="921">
        <v>1</v>
      </c>
      <c r="G35" s="345" t="s">
        <v>388</v>
      </c>
    </row>
    <row r="36" spans="1:7" ht="14.25" customHeight="1">
      <c r="A36" s="343" t="s">
        <v>389</v>
      </c>
      <c r="B36" s="921">
        <v>0.7</v>
      </c>
      <c r="C36" s="921">
        <v>0.9</v>
      </c>
      <c r="D36" s="921">
        <v>1.1000000000000001</v>
      </c>
      <c r="E36" s="921">
        <v>0.4</v>
      </c>
      <c r="F36" s="779" t="s">
        <v>185</v>
      </c>
      <c r="G36" s="339" t="s">
        <v>390</v>
      </c>
    </row>
    <row r="37" spans="1:7" ht="14.25" customHeight="1">
      <c r="A37" s="335" t="s">
        <v>391</v>
      </c>
      <c r="B37" s="921">
        <v>19.100000000000001</v>
      </c>
      <c r="C37" s="921">
        <v>9.8000000000000007</v>
      </c>
      <c r="D37" s="921">
        <v>6</v>
      </c>
      <c r="E37" s="921">
        <v>42.7</v>
      </c>
      <c r="F37" s="921">
        <v>15.9</v>
      </c>
      <c r="G37" s="339" t="s">
        <v>392</v>
      </c>
    </row>
    <row r="38" spans="1:7" ht="14.25" customHeight="1">
      <c r="A38" s="330" t="s">
        <v>393</v>
      </c>
      <c r="B38" s="921">
        <v>13</v>
      </c>
      <c r="C38" s="921">
        <v>12.4</v>
      </c>
      <c r="D38" s="921">
        <v>9.4</v>
      </c>
      <c r="E38" s="921">
        <v>17.100000000000001</v>
      </c>
      <c r="F38" s="921">
        <v>16.5</v>
      </c>
      <c r="G38" s="339" t="s">
        <v>394</v>
      </c>
    </row>
    <row r="39" spans="1:7" s="61" customFormat="1" ht="7.15" customHeight="1">
      <c r="A39" s="254"/>
      <c r="B39" s="123"/>
      <c r="C39" s="123"/>
      <c r="D39" s="123"/>
      <c r="E39" s="123"/>
      <c r="F39" s="123"/>
      <c r="G39" s="123"/>
    </row>
    <row r="40" spans="1:7" ht="23.45" customHeight="1">
      <c r="A40" s="1196" t="s">
        <v>395</v>
      </c>
      <c r="B40" s="1197"/>
      <c r="C40" s="1197"/>
      <c r="D40" s="350"/>
      <c r="E40" s="1198" t="s">
        <v>396</v>
      </c>
      <c r="F40" s="1198"/>
      <c r="G40" s="1198"/>
    </row>
    <row r="41" spans="1:7" ht="15" customHeight="1" thickBot="1">
      <c r="A41" s="351" t="s">
        <v>397</v>
      </c>
      <c r="B41" s="323"/>
      <c r="G41" s="38" t="s">
        <v>398</v>
      </c>
    </row>
    <row r="42" spans="1:7" ht="15" customHeight="1">
      <c r="A42" s="978" t="s">
        <v>164</v>
      </c>
      <c r="B42" s="1190" t="s">
        <v>333</v>
      </c>
      <c r="C42" s="1192" t="s">
        <v>399</v>
      </c>
      <c r="D42" s="1192"/>
      <c r="E42" s="1192"/>
      <c r="F42" s="1192"/>
      <c r="G42" s="1193" t="s">
        <v>165</v>
      </c>
    </row>
    <row r="43" spans="1:7" ht="51" customHeight="1">
      <c r="A43" s="1106"/>
      <c r="B43" s="1191"/>
      <c r="C43" s="324" t="s">
        <v>400</v>
      </c>
      <c r="D43" s="324" t="s">
        <v>335</v>
      </c>
      <c r="E43" s="324" t="s">
        <v>336</v>
      </c>
      <c r="F43" s="324" t="s">
        <v>337</v>
      </c>
      <c r="G43" s="1194"/>
    </row>
    <row r="44" spans="1:7" ht="51" customHeight="1" thickBot="1">
      <c r="A44" s="1107"/>
      <c r="B44" s="610" t="s">
        <v>338</v>
      </c>
      <c r="C44" s="610" t="s">
        <v>339</v>
      </c>
      <c r="D44" s="610" t="s">
        <v>340</v>
      </c>
      <c r="E44" s="610" t="s">
        <v>341</v>
      </c>
      <c r="F44" s="610" t="s">
        <v>342</v>
      </c>
      <c r="G44" s="1195"/>
    </row>
    <row r="45" spans="1:7" ht="29.25" customHeight="1">
      <c r="A45" s="352" t="s">
        <v>401</v>
      </c>
      <c r="B45" s="353"/>
      <c r="C45" s="354"/>
      <c r="D45" s="355"/>
      <c r="E45" s="354"/>
      <c r="F45" s="356"/>
      <c r="G45" s="357" t="s">
        <v>322</v>
      </c>
    </row>
    <row r="46" spans="1:7" ht="15.75" customHeight="1">
      <c r="A46" s="358" t="s">
        <v>402</v>
      </c>
      <c r="B46" s="926">
        <v>1.1000000000000001</v>
      </c>
      <c r="C46" s="926">
        <v>1.4</v>
      </c>
      <c r="D46" s="926">
        <v>0.8</v>
      </c>
      <c r="E46" s="747" t="s">
        <v>185</v>
      </c>
      <c r="F46" s="926">
        <v>1.5</v>
      </c>
      <c r="G46" s="359" t="s">
        <v>403</v>
      </c>
    </row>
    <row r="47" spans="1:7" ht="15.75" customHeight="1">
      <c r="A47" s="360" t="s">
        <v>267</v>
      </c>
      <c r="B47" s="926">
        <v>11.1</v>
      </c>
      <c r="C47" s="926">
        <v>17.8</v>
      </c>
      <c r="D47" s="926">
        <v>11.9</v>
      </c>
      <c r="E47" s="926">
        <v>0.1</v>
      </c>
      <c r="F47" s="926">
        <v>14.5</v>
      </c>
      <c r="G47" s="359" t="s">
        <v>268</v>
      </c>
    </row>
    <row r="48" spans="1:7" ht="15.75" customHeight="1">
      <c r="A48" s="360" t="s">
        <v>269</v>
      </c>
      <c r="B48" s="926">
        <v>18.3</v>
      </c>
      <c r="C48" s="926">
        <v>26.8</v>
      </c>
      <c r="D48" s="926">
        <v>29.8</v>
      </c>
      <c r="E48" s="926">
        <v>0.4</v>
      </c>
      <c r="F48" s="926">
        <v>27.9</v>
      </c>
      <c r="G48" s="359" t="s">
        <v>270</v>
      </c>
    </row>
    <row r="49" spans="1:7" ht="15.75" customHeight="1">
      <c r="A49" s="360" t="s">
        <v>271</v>
      </c>
      <c r="B49" s="926">
        <v>20.100000000000001</v>
      </c>
      <c r="C49" s="926">
        <v>30.3</v>
      </c>
      <c r="D49" s="926">
        <v>29.6</v>
      </c>
      <c r="E49" s="926">
        <v>1.1000000000000001</v>
      </c>
      <c r="F49" s="926">
        <v>27.6</v>
      </c>
      <c r="G49" s="359" t="s">
        <v>272</v>
      </c>
    </row>
    <row r="50" spans="1:7" ht="15.75" customHeight="1">
      <c r="A50" s="360" t="s">
        <v>273</v>
      </c>
      <c r="B50" s="926">
        <v>17.2</v>
      </c>
      <c r="C50" s="926">
        <v>21.2</v>
      </c>
      <c r="D50" s="926">
        <v>20.9</v>
      </c>
      <c r="E50" s="926">
        <v>8.1999999999999993</v>
      </c>
      <c r="F50" s="926">
        <v>25.9</v>
      </c>
      <c r="G50" s="359" t="s">
        <v>274</v>
      </c>
    </row>
    <row r="51" spans="1:7" ht="15.75" customHeight="1">
      <c r="A51" s="360" t="s">
        <v>275</v>
      </c>
      <c r="B51" s="926">
        <v>32.200000000000003</v>
      </c>
      <c r="C51" s="926">
        <v>2.4</v>
      </c>
      <c r="D51" s="926">
        <v>7</v>
      </c>
      <c r="E51" s="926">
        <v>90.2</v>
      </c>
      <c r="F51" s="926">
        <v>2.6</v>
      </c>
      <c r="G51" s="359" t="s">
        <v>276</v>
      </c>
    </row>
    <row r="52" spans="1:7" ht="30" customHeight="1">
      <c r="A52" s="361" t="s">
        <v>404</v>
      </c>
      <c r="B52" s="926"/>
      <c r="C52" s="926"/>
      <c r="D52" s="926"/>
      <c r="E52" s="926"/>
      <c r="F52" s="926"/>
      <c r="G52" s="307" t="s">
        <v>405</v>
      </c>
    </row>
    <row r="53" spans="1:7" ht="15.75" customHeight="1">
      <c r="A53" s="358" t="s">
        <v>402</v>
      </c>
      <c r="B53" s="926">
        <v>1.5</v>
      </c>
      <c r="C53" s="926">
        <v>2</v>
      </c>
      <c r="D53" s="926">
        <v>1.9</v>
      </c>
      <c r="E53" s="927" t="s">
        <v>185</v>
      </c>
      <c r="F53" s="926">
        <v>6.4</v>
      </c>
      <c r="G53" s="359" t="s">
        <v>403</v>
      </c>
    </row>
    <row r="54" spans="1:7" ht="15.75" customHeight="1">
      <c r="A54" s="360" t="s">
        <v>267</v>
      </c>
      <c r="B54" s="926">
        <v>17</v>
      </c>
      <c r="C54" s="926">
        <v>24.2</v>
      </c>
      <c r="D54" s="926">
        <v>18.600000000000001</v>
      </c>
      <c r="E54" s="928">
        <v>0.2</v>
      </c>
      <c r="F54" s="926">
        <v>17.600000000000001</v>
      </c>
      <c r="G54" s="359" t="s">
        <v>268</v>
      </c>
    </row>
    <row r="55" spans="1:7" ht="15.75" customHeight="1">
      <c r="A55" s="360" t="s">
        <v>269</v>
      </c>
      <c r="B55" s="926">
        <v>22.3</v>
      </c>
      <c r="C55" s="926">
        <v>29.4</v>
      </c>
      <c r="D55" s="926">
        <v>31</v>
      </c>
      <c r="E55" s="926">
        <v>0.5</v>
      </c>
      <c r="F55" s="926">
        <v>28.5</v>
      </c>
      <c r="G55" s="359" t="s">
        <v>270</v>
      </c>
    </row>
    <row r="56" spans="1:7" ht="15.75" customHeight="1">
      <c r="A56" s="360" t="s">
        <v>271</v>
      </c>
      <c r="B56" s="926">
        <v>23.3</v>
      </c>
      <c r="C56" s="926">
        <v>29.9</v>
      </c>
      <c r="D56" s="926">
        <v>29.5</v>
      </c>
      <c r="E56" s="926">
        <v>0.8</v>
      </c>
      <c r="F56" s="926">
        <v>26.7</v>
      </c>
      <c r="G56" s="359" t="s">
        <v>272</v>
      </c>
    </row>
    <row r="57" spans="1:7" ht="15.75" customHeight="1">
      <c r="A57" s="360" t="s">
        <v>273</v>
      </c>
      <c r="B57" s="926">
        <v>16.2</v>
      </c>
      <c r="C57" s="926">
        <v>13</v>
      </c>
      <c r="D57" s="926">
        <v>15.3</v>
      </c>
      <c r="E57" s="926">
        <v>14.6</v>
      </c>
      <c r="F57" s="926">
        <v>18.100000000000001</v>
      </c>
      <c r="G57" s="359" t="s">
        <v>274</v>
      </c>
    </row>
    <row r="58" spans="1:7" ht="15.75" customHeight="1">
      <c r="A58" s="360" t="s">
        <v>275</v>
      </c>
      <c r="B58" s="926">
        <v>19.7</v>
      </c>
      <c r="C58" s="926">
        <v>1.4000000000000001</v>
      </c>
      <c r="D58" s="926">
        <v>3.6</v>
      </c>
      <c r="E58" s="926">
        <v>83.9</v>
      </c>
      <c r="F58" s="926">
        <v>2.8</v>
      </c>
      <c r="G58" s="359" t="s">
        <v>276</v>
      </c>
    </row>
    <row r="59" spans="1:7" ht="47.25" customHeight="1">
      <c r="A59" s="363" t="s">
        <v>406</v>
      </c>
      <c r="B59" s="364"/>
      <c r="C59" s="364"/>
      <c r="D59" s="364"/>
      <c r="E59" s="364"/>
      <c r="F59" s="364"/>
      <c r="G59" s="365" t="s">
        <v>326</v>
      </c>
    </row>
    <row r="60" spans="1:7" ht="33.75" customHeight="1">
      <c r="A60" s="119" t="s">
        <v>407</v>
      </c>
      <c r="B60" s="366">
        <v>7</v>
      </c>
      <c r="C60" s="366">
        <v>2.9</v>
      </c>
      <c r="D60" s="366">
        <v>2.4</v>
      </c>
      <c r="E60" s="366">
        <v>14.1</v>
      </c>
      <c r="F60" s="366">
        <v>29.7</v>
      </c>
      <c r="G60" s="308" t="s">
        <v>328</v>
      </c>
    </row>
    <row r="61" spans="1:7" ht="33.75" customHeight="1">
      <c r="A61" s="119" t="s">
        <v>408</v>
      </c>
      <c r="B61" s="366">
        <v>37.9</v>
      </c>
      <c r="C61" s="366">
        <v>34.299999999999997</v>
      </c>
      <c r="D61" s="366">
        <v>34.700000000000003</v>
      </c>
      <c r="E61" s="366">
        <v>44.1</v>
      </c>
      <c r="F61" s="366">
        <v>30.2</v>
      </c>
      <c r="G61" s="308" t="s">
        <v>330</v>
      </c>
    </row>
    <row r="62" spans="1:7" ht="33.75" customHeight="1">
      <c r="A62" s="119" t="s">
        <v>409</v>
      </c>
      <c r="B62" s="366">
        <v>34.1</v>
      </c>
      <c r="C62" s="366">
        <v>36.4</v>
      </c>
      <c r="D62" s="366">
        <v>36.400000000000006</v>
      </c>
      <c r="E62" s="366">
        <v>30.2</v>
      </c>
      <c r="F62" s="366">
        <v>30.6</v>
      </c>
      <c r="G62" s="308" t="s">
        <v>92</v>
      </c>
    </row>
    <row r="63" spans="1:7" ht="15" customHeight="1">
      <c r="A63" s="119" t="s">
        <v>410</v>
      </c>
      <c r="B63" s="366">
        <v>21</v>
      </c>
      <c r="C63" s="366">
        <v>26.3</v>
      </c>
      <c r="D63" s="366">
        <v>26.6</v>
      </c>
      <c r="E63" s="366">
        <v>11.6</v>
      </c>
      <c r="F63" s="366">
        <v>9.5</v>
      </c>
      <c r="G63" s="311" t="s">
        <v>39</v>
      </c>
    </row>
    <row r="64" spans="1:7" ht="48" customHeight="1"/>
    <row r="65" spans="1:7" ht="30.75" customHeight="1"/>
    <row r="66" spans="1:7" ht="24" customHeight="1"/>
    <row r="67" spans="1:7" ht="13.5" customHeight="1"/>
    <row r="68" spans="1:7" ht="15" customHeight="1" thickBot="1">
      <c r="A68" s="351" t="s">
        <v>22</v>
      </c>
      <c r="B68" s="323"/>
      <c r="G68" s="38" t="s">
        <v>23</v>
      </c>
    </row>
    <row r="69" spans="1:7" ht="15" customHeight="1">
      <c r="A69" s="978" t="s">
        <v>164</v>
      </c>
      <c r="B69" s="1190" t="s">
        <v>333</v>
      </c>
      <c r="C69" s="1192" t="s">
        <v>399</v>
      </c>
      <c r="D69" s="1192"/>
      <c r="E69" s="1192"/>
      <c r="F69" s="1192"/>
      <c r="G69" s="1193" t="s">
        <v>165</v>
      </c>
    </row>
    <row r="70" spans="1:7" ht="51" customHeight="1">
      <c r="A70" s="1106"/>
      <c r="B70" s="1191"/>
      <c r="C70" s="324" t="s">
        <v>400</v>
      </c>
      <c r="D70" s="324" t="s">
        <v>335</v>
      </c>
      <c r="E70" s="324" t="s">
        <v>336</v>
      </c>
      <c r="F70" s="324" t="s">
        <v>337</v>
      </c>
      <c r="G70" s="1194"/>
    </row>
    <row r="71" spans="1:7" ht="51" customHeight="1" thickBot="1">
      <c r="A71" s="1107"/>
      <c r="B71" s="610" t="s">
        <v>338</v>
      </c>
      <c r="C71" s="610" t="s">
        <v>339</v>
      </c>
      <c r="D71" s="610" t="s">
        <v>340</v>
      </c>
      <c r="E71" s="610" t="s">
        <v>341</v>
      </c>
      <c r="F71" s="610" t="s">
        <v>342</v>
      </c>
      <c r="G71" s="1195"/>
    </row>
    <row r="72" spans="1:7" ht="39.75" customHeight="1">
      <c r="A72" s="363" t="s">
        <v>411</v>
      </c>
      <c r="B72" s="367"/>
      <c r="C72" s="367"/>
      <c r="D72" s="367"/>
      <c r="E72" s="367"/>
      <c r="F72" s="367"/>
      <c r="G72" s="368" t="s">
        <v>412</v>
      </c>
    </row>
    <row r="73" spans="1:7" ht="45" customHeight="1">
      <c r="A73" s="119" t="s">
        <v>407</v>
      </c>
      <c r="B73" s="366">
        <v>8.6</v>
      </c>
      <c r="C73" s="366">
        <v>5.8</v>
      </c>
      <c r="D73" s="366">
        <v>4.0999999999999996</v>
      </c>
      <c r="E73" s="366">
        <v>17.399999999999999</v>
      </c>
      <c r="F73" s="366">
        <v>33.5</v>
      </c>
      <c r="G73" s="308" t="s">
        <v>413</v>
      </c>
    </row>
    <row r="74" spans="1:7" ht="40.5" customHeight="1">
      <c r="A74" s="119" t="s">
        <v>408</v>
      </c>
      <c r="B74" s="366">
        <v>27.1</v>
      </c>
      <c r="C74" s="366">
        <v>25.2</v>
      </c>
      <c r="D74" s="366">
        <v>17.2</v>
      </c>
      <c r="E74" s="366">
        <v>37.1</v>
      </c>
      <c r="F74" s="366">
        <v>33.700000000000003</v>
      </c>
      <c r="G74" s="308" t="s">
        <v>414</v>
      </c>
    </row>
    <row r="75" spans="1:7" ht="40.5" customHeight="1">
      <c r="A75" s="119" t="s">
        <v>409</v>
      </c>
      <c r="B75" s="366">
        <v>38.900000000000006</v>
      </c>
      <c r="C75" s="366">
        <v>38.900000000000006</v>
      </c>
      <c r="D75" s="366">
        <v>43.7</v>
      </c>
      <c r="E75" s="366">
        <v>36.800000000000004</v>
      </c>
      <c r="F75" s="366">
        <v>19.2</v>
      </c>
      <c r="G75" s="308" t="s">
        <v>415</v>
      </c>
    </row>
    <row r="76" spans="1:7" ht="48.75" customHeight="1">
      <c r="A76" s="119" t="s">
        <v>416</v>
      </c>
      <c r="B76" s="366">
        <v>25.5</v>
      </c>
      <c r="C76" s="366">
        <v>30.2</v>
      </c>
      <c r="D76" s="366">
        <v>35</v>
      </c>
      <c r="E76" s="366">
        <v>8.6999999999999993</v>
      </c>
      <c r="F76" s="366">
        <v>13.600000000000001</v>
      </c>
      <c r="G76" s="308" t="s">
        <v>417</v>
      </c>
    </row>
    <row r="77" spans="1:7" ht="37.5" customHeight="1">
      <c r="A77" s="363" t="s">
        <v>418</v>
      </c>
      <c r="B77" s="364"/>
      <c r="C77" s="364"/>
      <c r="D77" s="364"/>
      <c r="E77" s="369"/>
      <c r="F77" s="328"/>
      <c r="G77" s="307" t="s">
        <v>419</v>
      </c>
    </row>
    <row r="78" spans="1:7" ht="57.75" customHeight="1">
      <c r="A78" s="119" t="s">
        <v>420</v>
      </c>
      <c r="B78" s="366">
        <v>18.600000000000001</v>
      </c>
      <c r="C78" s="366">
        <v>37.200000000000003</v>
      </c>
      <c r="D78" s="779" t="s">
        <v>185</v>
      </c>
      <c r="E78" s="779" t="s">
        <v>185</v>
      </c>
      <c r="F78" s="779" t="s">
        <v>185</v>
      </c>
      <c r="G78" s="308" t="s">
        <v>421</v>
      </c>
    </row>
    <row r="79" spans="1:7" ht="67.5">
      <c r="A79" s="119" t="s">
        <v>422</v>
      </c>
      <c r="B79" s="366">
        <v>31.4</v>
      </c>
      <c r="C79" s="366">
        <v>62.8</v>
      </c>
      <c r="D79" s="779" t="s">
        <v>185</v>
      </c>
      <c r="E79" s="779" t="s">
        <v>185</v>
      </c>
      <c r="F79" s="779" t="s">
        <v>185</v>
      </c>
      <c r="G79" s="308" t="s">
        <v>423</v>
      </c>
    </row>
    <row r="80" spans="1:7" ht="15" customHeight="1">
      <c r="A80" s="119" t="s">
        <v>424</v>
      </c>
      <c r="B80" s="366">
        <v>12.7</v>
      </c>
      <c r="C80" s="779" t="s">
        <v>185</v>
      </c>
      <c r="D80" s="366">
        <v>100</v>
      </c>
      <c r="E80" s="779" t="s">
        <v>185</v>
      </c>
      <c r="F80" s="779" t="s">
        <v>185</v>
      </c>
      <c r="G80" s="308" t="s">
        <v>311</v>
      </c>
    </row>
    <row r="81" spans="1:7" ht="24" customHeight="1">
      <c r="A81" s="119" t="s">
        <v>425</v>
      </c>
      <c r="B81" s="366"/>
      <c r="C81" s="331"/>
      <c r="D81" s="331"/>
      <c r="E81" s="331"/>
      <c r="F81" s="331"/>
      <c r="G81" s="308" t="s">
        <v>426</v>
      </c>
    </row>
    <row r="82" spans="1:7" ht="24" customHeight="1">
      <c r="A82" s="370" t="s">
        <v>427</v>
      </c>
      <c r="B82" s="366">
        <v>3.9</v>
      </c>
      <c r="C82" s="779" t="s">
        <v>185</v>
      </c>
      <c r="D82" s="779" t="s">
        <v>185</v>
      </c>
      <c r="E82" s="779" t="s">
        <v>185</v>
      </c>
      <c r="F82" s="779" t="s">
        <v>185</v>
      </c>
      <c r="G82" s="371" t="s">
        <v>428</v>
      </c>
    </row>
    <row r="83" spans="1:7" ht="22.5">
      <c r="A83" s="370" t="s">
        <v>429</v>
      </c>
      <c r="B83" s="366">
        <v>30.2</v>
      </c>
      <c r="C83" s="779" t="s">
        <v>185</v>
      </c>
      <c r="D83" s="779" t="s">
        <v>185</v>
      </c>
      <c r="E83" s="366">
        <v>100</v>
      </c>
      <c r="F83" s="779" t="s">
        <v>185</v>
      </c>
      <c r="G83" s="371" t="s">
        <v>430</v>
      </c>
    </row>
    <row r="84" spans="1:7" ht="15" customHeight="1">
      <c r="A84" s="119" t="s">
        <v>431</v>
      </c>
      <c r="B84" s="366">
        <v>1.9</v>
      </c>
      <c r="C84" s="779" t="s">
        <v>185</v>
      </c>
      <c r="D84" s="779" t="s">
        <v>185</v>
      </c>
      <c r="E84" s="779" t="s">
        <v>185</v>
      </c>
      <c r="F84" s="366">
        <v>100</v>
      </c>
      <c r="G84" s="308" t="s">
        <v>432</v>
      </c>
    </row>
    <row r="85" spans="1:7" ht="15" customHeight="1">
      <c r="A85" s="119" t="s">
        <v>433</v>
      </c>
      <c r="B85" s="366">
        <v>1.2</v>
      </c>
      <c r="C85" s="779" t="s">
        <v>185</v>
      </c>
      <c r="D85" s="779" t="s">
        <v>185</v>
      </c>
      <c r="E85" s="779" t="s">
        <v>185</v>
      </c>
      <c r="F85" s="779" t="s">
        <v>185</v>
      </c>
      <c r="G85" s="308" t="s">
        <v>434</v>
      </c>
    </row>
  </sheetData>
  <mergeCells count="14">
    <mergeCell ref="A42:A44"/>
    <mergeCell ref="B42:B43"/>
    <mergeCell ref="C42:F42"/>
    <mergeCell ref="G42:G44"/>
    <mergeCell ref="A69:A71"/>
    <mergeCell ref="B69:B70"/>
    <mergeCell ref="C69:F69"/>
    <mergeCell ref="G69:G71"/>
    <mergeCell ref="A7:A9"/>
    <mergeCell ref="B7:B8"/>
    <mergeCell ref="C7:F7"/>
    <mergeCell ref="G7:G9"/>
    <mergeCell ref="A40:C40"/>
    <mergeCell ref="E40:G40"/>
  </mergeCells>
  <hyperlinks>
    <hyperlink ref="I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zoomScaleNormal="100" workbookViewId="0"/>
  </sheetViews>
  <sheetFormatPr defaultColWidth="9.140625" defaultRowHeight="12.75"/>
  <cols>
    <col min="1" max="1" width="21.42578125" style="3" customWidth="1"/>
    <col min="2" max="2" width="9.5703125" style="3" bestFit="1" customWidth="1"/>
    <col min="3" max="3" width="8.7109375" style="3" customWidth="1"/>
    <col min="4" max="4" width="8.140625" style="3" customWidth="1"/>
    <col min="5" max="5" width="8.7109375" style="3" customWidth="1"/>
    <col min="6" max="6" width="8.42578125" style="3" customWidth="1"/>
    <col min="7" max="7" width="22" style="3" customWidth="1"/>
    <col min="8" max="8" width="11.28515625" style="3" bestFit="1" customWidth="1"/>
    <col min="9" max="16384" width="9.140625" style="3"/>
  </cols>
  <sheetData>
    <row r="1" spans="1:12" s="372" customFormat="1" ht="15" customHeight="1">
      <c r="A1" s="281" t="s">
        <v>244</v>
      </c>
      <c r="D1" s="373"/>
      <c r="E1" s="373"/>
      <c r="G1" s="282" t="s">
        <v>245</v>
      </c>
      <c r="I1" s="720" t="s">
        <v>923</v>
      </c>
    </row>
    <row r="2" spans="1:12" s="372" customFormat="1" ht="9" customHeight="1">
      <c r="A2" s="281"/>
      <c r="D2" s="373"/>
      <c r="E2" s="373"/>
      <c r="G2" s="282"/>
    </row>
    <row r="3" spans="1:12" s="374" customFormat="1" ht="15" customHeight="1">
      <c r="A3" s="941" t="s">
        <v>1042</v>
      </c>
      <c r="B3" s="942"/>
      <c r="C3" s="942"/>
      <c r="I3" s="253"/>
    </row>
    <row r="4" spans="1:12" s="374" customFormat="1" ht="15" customHeight="1">
      <c r="A4" s="943" t="s">
        <v>980</v>
      </c>
      <c r="B4" s="944"/>
      <c r="C4" s="944"/>
      <c r="D4" s="375"/>
      <c r="E4" s="375"/>
      <c r="F4" s="375"/>
      <c r="I4" s="253"/>
    </row>
    <row r="5" spans="1:12" s="375" customFormat="1" ht="15" customHeight="1">
      <c r="A5" s="261" t="s">
        <v>971</v>
      </c>
      <c r="B5" s="113"/>
      <c r="C5" s="113"/>
      <c r="D5" s="113"/>
      <c r="E5" s="113"/>
      <c r="F5" s="113"/>
      <c r="G5" s="38" t="s">
        <v>972</v>
      </c>
    </row>
    <row r="6" spans="1:12" s="375" customFormat="1" ht="15" customHeight="1" thickBot="1">
      <c r="A6" s="261"/>
      <c r="B6" s="113"/>
      <c r="C6" s="113"/>
      <c r="D6" s="113"/>
      <c r="E6" s="113"/>
      <c r="F6" s="113"/>
      <c r="G6" s="38"/>
    </row>
    <row r="7" spans="1:12" ht="15" customHeight="1">
      <c r="A7" s="978" t="s">
        <v>164</v>
      </c>
      <c r="B7" s="996" t="s">
        <v>435</v>
      </c>
      <c r="C7" s="997"/>
      <c r="D7" s="997"/>
      <c r="E7" s="997"/>
      <c r="F7" s="998"/>
      <c r="G7" s="1108" t="s">
        <v>165</v>
      </c>
    </row>
    <row r="8" spans="1:12" ht="24" customHeight="1">
      <c r="A8" s="1106"/>
      <c r="B8" s="896" t="s">
        <v>91</v>
      </c>
      <c r="C8" s="896" t="s">
        <v>436</v>
      </c>
      <c r="D8" s="896" t="s">
        <v>437</v>
      </c>
      <c r="E8" s="896" t="s">
        <v>438</v>
      </c>
      <c r="F8" s="896" t="s">
        <v>439</v>
      </c>
      <c r="G8" s="1109"/>
    </row>
    <row r="9" spans="1:12" ht="24" customHeight="1" thickBot="1">
      <c r="A9" s="1107"/>
      <c r="B9" s="903" t="s">
        <v>13</v>
      </c>
      <c r="C9" s="903" t="s">
        <v>440</v>
      </c>
      <c r="D9" s="903" t="s">
        <v>441</v>
      </c>
      <c r="E9" s="903" t="s">
        <v>442</v>
      </c>
      <c r="F9" s="903" t="s">
        <v>443</v>
      </c>
      <c r="G9" s="1110"/>
    </row>
    <row r="10" spans="1:12" ht="15" customHeight="1">
      <c r="A10" s="376" t="s">
        <v>444</v>
      </c>
      <c r="B10" s="929">
        <v>2198292</v>
      </c>
      <c r="C10" s="929">
        <v>1119515</v>
      </c>
      <c r="D10" s="929">
        <v>448795</v>
      </c>
      <c r="E10" s="929">
        <v>524066</v>
      </c>
      <c r="F10" s="929">
        <v>105916</v>
      </c>
      <c r="G10" s="377" t="s">
        <v>344</v>
      </c>
    </row>
    <row r="11" spans="1:12" ht="14.25" customHeight="1">
      <c r="A11" s="64" t="s">
        <v>349</v>
      </c>
      <c r="B11" s="780">
        <v>100</v>
      </c>
      <c r="C11" s="780">
        <v>50.926583001712231</v>
      </c>
      <c r="D11" s="780">
        <v>20.415622674330798</v>
      </c>
      <c r="E11" s="780">
        <v>23.839690086667282</v>
      </c>
      <c r="F11" s="780">
        <v>4.8181042372896776</v>
      </c>
      <c r="G11" s="199" t="s">
        <v>346</v>
      </c>
      <c r="H11" s="378"/>
      <c r="I11" s="378"/>
      <c r="J11" s="378"/>
      <c r="K11" s="378"/>
      <c r="L11" s="378"/>
    </row>
    <row r="12" spans="1:12" ht="24.75" customHeight="1">
      <c r="A12" s="64" t="s">
        <v>347</v>
      </c>
      <c r="B12" s="929">
        <v>6232330</v>
      </c>
      <c r="C12" s="929">
        <v>2239031</v>
      </c>
      <c r="D12" s="929">
        <v>1346384</v>
      </c>
      <c r="E12" s="929">
        <v>2096264</v>
      </c>
      <c r="F12" s="929">
        <v>550652</v>
      </c>
      <c r="G12" s="326" t="s">
        <v>445</v>
      </c>
    </row>
    <row r="13" spans="1:12" ht="14.25" customHeight="1">
      <c r="A13" s="64" t="s">
        <v>349</v>
      </c>
      <c r="B13" s="780">
        <v>100</v>
      </c>
      <c r="C13" s="780">
        <v>35.926066174287946</v>
      </c>
      <c r="D13" s="780">
        <v>21.603220625351994</v>
      </c>
      <c r="E13" s="780">
        <v>33.635317770400476</v>
      </c>
      <c r="F13" s="780">
        <v>8.8354114753230331</v>
      </c>
      <c r="G13" s="199" t="s">
        <v>346</v>
      </c>
      <c r="H13" s="378"/>
    </row>
    <row r="14" spans="1:12" ht="24.75" customHeight="1">
      <c r="A14" s="327" t="s">
        <v>446</v>
      </c>
      <c r="B14" s="930"/>
      <c r="C14" s="931"/>
      <c r="D14" s="930"/>
      <c r="E14" s="931"/>
      <c r="F14" s="930"/>
      <c r="G14" s="326" t="s">
        <v>351</v>
      </c>
    </row>
    <row r="15" spans="1:12" ht="14.25" customHeight="1">
      <c r="A15" s="116" t="s">
        <v>352</v>
      </c>
      <c r="B15" s="932">
        <v>2.84</v>
      </c>
      <c r="C15" s="932">
        <v>2</v>
      </c>
      <c r="D15" s="932">
        <v>3</v>
      </c>
      <c r="E15" s="932">
        <v>4</v>
      </c>
      <c r="F15" s="932">
        <v>5.2</v>
      </c>
      <c r="G15" s="118" t="s">
        <v>353</v>
      </c>
    </row>
    <row r="16" spans="1:12" ht="14.25" customHeight="1">
      <c r="A16" s="330" t="s">
        <v>354</v>
      </c>
      <c r="B16" s="932">
        <v>1.29</v>
      </c>
      <c r="C16" s="932">
        <v>0.99</v>
      </c>
      <c r="D16" s="932">
        <v>1.59</v>
      </c>
      <c r="E16" s="932">
        <v>1.65</v>
      </c>
      <c r="F16" s="932">
        <v>1.44</v>
      </c>
      <c r="G16" s="118" t="s">
        <v>355</v>
      </c>
    </row>
    <row r="17" spans="1:7" ht="14.25" customHeight="1">
      <c r="A17" s="330" t="s">
        <v>356</v>
      </c>
      <c r="B17" s="932">
        <v>0.84</v>
      </c>
      <c r="C17" s="933" t="s">
        <v>185</v>
      </c>
      <c r="D17" s="932">
        <v>1</v>
      </c>
      <c r="E17" s="932">
        <v>2</v>
      </c>
      <c r="F17" s="932">
        <v>3.2</v>
      </c>
      <c r="G17" s="337" t="s">
        <v>447</v>
      </c>
    </row>
    <row r="18" spans="1:7" ht="14.25" customHeight="1">
      <c r="A18" s="330" t="s">
        <v>358</v>
      </c>
      <c r="B18" s="932">
        <v>0.51</v>
      </c>
      <c r="C18" s="932">
        <v>0.96</v>
      </c>
      <c r="D18" s="932">
        <v>0.09</v>
      </c>
      <c r="E18" s="932">
        <v>0.01</v>
      </c>
      <c r="F18" s="932">
        <v>0.02</v>
      </c>
      <c r="G18" s="337" t="s">
        <v>448</v>
      </c>
    </row>
    <row r="19" spans="1:7" ht="14.25" customHeight="1">
      <c r="A19" s="330" t="s">
        <v>360</v>
      </c>
      <c r="B19" s="932">
        <v>0.05</v>
      </c>
      <c r="C19" s="932">
        <v>0.04</v>
      </c>
      <c r="D19" s="932">
        <v>0.06</v>
      </c>
      <c r="E19" s="932">
        <v>0.06</v>
      </c>
      <c r="F19" s="932">
        <v>0.12</v>
      </c>
      <c r="G19" s="337" t="s">
        <v>449</v>
      </c>
    </row>
    <row r="20" spans="1:7" ht="24" customHeight="1">
      <c r="A20" s="335" t="s">
        <v>450</v>
      </c>
      <c r="B20" s="932">
        <v>0.12</v>
      </c>
      <c r="C20" s="933" t="s">
        <v>185</v>
      </c>
      <c r="D20" s="932">
        <v>0.23</v>
      </c>
      <c r="E20" s="932">
        <v>0.24</v>
      </c>
      <c r="F20" s="932">
        <v>0.31</v>
      </c>
      <c r="G20" s="336" t="s">
        <v>451</v>
      </c>
    </row>
    <row r="21" spans="1:7" ht="14.25" customHeight="1">
      <c r="A21" s="330" t="s">
        <v>364</v>
      </c>
      <c r="B21" s="932">
        <v>0.03</v>
      </c>
      <c r="C21" s="932">
        <v>0.01</v>
      </c>
      <c r="D21" s="932">
        <v>0.03</v>
      </c>
      <c r="E21" s="932">
        <v>0.04</v>
      </c>
      <c r="F21" s="932">
        <v>0.11</v>
      </c>
      <c r="G21" s="337" t="s">
        <v>365</v>
      </c>
    </row>
    <row r="22" spans="1:7" ht="29.25" customHeight="1">
      <c r="A22" s="303" t="s">
        <v>955</v>
      </c>
      <c r="B22" s="220">
        <v>274054.79599999997</v>
      </c>
      <c r="C22" s="220">
        <v>333396.64399999997</v>
      </c>
      <c r="D22" s="220">
        <v>286353.32199999999</v>
      </c>
      <c r="E22" s="220">
        <v>226225.56400000001</v>
      </c>
      <c r="F22" s="220">
        <v>184787.25399999999</v>
      </c>
      <c r="G22" s="342" t="s">
        <v>956</v>
      </c>
    </row>
    <row r="23" spans="1:7">
      <c r="A23" s="261" t="s">
        <v>452</v>
      </c>
      <c r="B23" s="220"/>
      <c r="C23" s="220"/>
      <c r="D23" s="220"/>
      <c r="E23" s="220"/>
      <c r="F23" s="220"/>
      <c r="G23" s="342"/>
    </row>
    <row r="24" spans="1:7" ht="14.25" customHeight="1">
      <c r="A24" s="218" t="s">
        <v>453</v>
      </c>
      <c r="B24" s="220">
        <v>217307.16200000001</v>
      </c>
      <c r="C24" s="220">
        <v>217425.80300000001</v>
      </c>
      <c r="D24" s="220">
        <v>253439.86300000001</v>
      </c>
      <c r="E24" s="220">
        <v>208329.834</v>
      </c>
      <c r="F24" s="220">
        <v>162665.63699999999</v>
      </c>
      <c r="G24" s="379" t="s">
        <v>454</v>
      </c>
    </row>
    <row r="25" spans="1:7" ht="14.25" customHeight="1">
      <c r="A25" s="116" t="s">
        <v>455</v>
      </c>
      <c r="B25" s="220">
        <v>49217.540999999997</v>
      </c>
      <c r="C25" s="220">
        <v>106705.23299999999</v>
      </c>
      <c r="D25" s="220">
        <v>23693.197</v>
      </c>
      <c r="E25" s="220">
        <v>12767.067999999999</v>
      </c>
      <c r="F25" s="220">
        <v>16635.510999999999</v>
      </c>
      <c r="G25" s="379" t="s">
        <v>456</v>
      </c>
    </row>
    <row r="26" spans="1:7" ht="14.25" customHeight="1">
      <c r="A26" s="116" t="s">
        <v>457</v>
      </c>
      <c r="B26" s="220">
        <v>7530.4030000000002</v>
      </c>
      <c r="C26" s="220">
        <v>9265.6080000000002</v>
      </c>
      <c r="D26" s="220">
        <v>9220.2620000000006</v>
      </c>
      <c r="E26" s="220">
        <v>5128.6620000000003</v>
      </c>
      <c r="F26" s="220">
        <v>5486.1059999999998</v>
      </c>
      <c r="G26" s="379" t="s">
        <v>458</v>
      </c>
    </row>
    <row r="27" spans="1:7" ht="27" customHeight="1">
      <c r="A27" s="303" t="s">
        <v>957</v>
      </c>
      <c r="B27" s="220">
        <v>236871.27299999999</v>
      </c>
      <c r="C27" s="220">
        <v>292299.87099999998</v>
      </c>
      <c r="D27" s="220">
        <v>241712.565</v>
      </c>
      <c r="E27" s="220">
        <v>194023.76300000001</v>
      </c>
      <c r="F27" s="220">
        <v>162774.26500000001</v>
      </c>
      <c r="G27" s="342" t="s">
        <v>958</v>
      </c>
    </row>
    <row r="28" spans="1:7" ht="27" customHeight="1">
      <c r="A28" s="303" t="s">
        <v>459</v>
      </c>
      <c r="B28" s="934"/>
      <c r="C28" s="935"/>
      <c r="D28" s="934"/>
      <c r="E28" s="935"/>
      <c r="F28" s="934"/>
      <c r="G28" s="340" t="s">
        <v>460</v>
      </c>
    </row>
    <row r="29" spans="1:7" ht="27" customHeight="1">
      <c r="A29" s="303" t="s">
        <v>461</v>
      </c>
      <c r="B29" s="936"/>
      <c r="C29" s="937"/>
      <c r="D29" s="936"/>
      <c r="E29" s="937"/>
      <c r="F29" s="936"/>
      <c r="G29" s="307" t="s">
        <v>462</v>
      </c>
    </row>
    <row r="30" spans="1:7" ht="14.25" customHeight="1">
      <c r="A30" s="344" t="s">
        <v>402</v>
      </c>
      <c r="B30" s="367">
        <v>0.6</v>
      </c>
      <c r="C30" s="367">
        <v>0.77</v>
      </c>
      <c r="D30" s="367">
        <v>1.04</v>
      </c>
      <c r="E30" s="367">
        <v>0.18</v>
      </c>
      <c r="F30" s="933" t="s">
        <v>185</v>
      </c>
      <c r="G30" s="359" t="s">
        <v>403</v>
      </c>
    </row>
    <row r="31" spans="1:7" ht="14.25" customHeight="1">
      <c r="A31" s="344" t="s">
        <v>267</v>
      </c>
      <c r="B31" s="367">
        <v>13.63</v>
      </c>
      <c r="C31" s="367">
        <v>10.01</v>
      </c>
      <c r="D31" s="367">
        <v>21.74</v>
      </c>
      <c r="E31" s="367">
        <v>14.68</v>
      </c>
      <c r="F31" s="367">
        <v>12.46</v>
      </c>
      <c r="G31" s="359" t="s">
        <v>268</v>
      </c>
    </row>
    <row r="32" spans="1:7" ht="14.25" customHeight="1">
      <c r="A32" s="344" t="s">
        <v>269</v>
      </c>
      <c r="B32" s="367">
        <v>24.67</v>
      </c>
      <c r="C32" s="367">
        <v>5.79</v>
      </c>
      <c r="D32" s="367">
        <v>34.450000000000003</v>
      </c>
      <c r="E32" s="367">
        <v>51.93</v>
      </c>
      <c r="F32" s="367">
        <v>47.92</v>
      </c>
      <c r="G32" s="359" t="s">
        <v>270</v>
      </c>
    </row>
    <row r="33" spans="1:13" ht="14.25" customHeight="1">
      <c r="A33" s="344" t="s">
        <v>271</v>
      </c>
      <c r="B33" s="367">
        <v>20.18</v>
      </c>
      <c r="C33" s="367">
        <v>11.34</v>
      </c>
      <c r="D33" s="367">
        <v>28.41</v>
      </c>
      <c r="E33" s="367">
        <v>29.8</v>
      </c>
      <c r="F33" s="367">
        <v>31.19</v>
      </c>
      <c r="G33" s="359" t="s">
        <v>272</v>
      </c>
    </row>
    <row r="34" spans="1:13" ht="14.25" customHeight="1">
      <c r="A34" s="344" t="s">
        <v>273</v>
      </c>
      <c r="B34" s="367">
        <v>15.63</v>
      </c>
      <c r="C34" s="367">
        <v>23.94</v>
      </c>
      <c r="D34" s="367">
        <v>11.71</v>
      </c>
      <c r="E34" s="367">
        <v>2.93</v>
      </c>
      <c r="F34" s="367">
        <v>7.2</v>
      </c>
      <c r="G34" s="359" t="s">
        <v>274</v>
      </c>
    </row>
    <row r="35" spans="1:13" ht="14.25" customHeight="1">
      <c r="A35" s="380" t="s">
        <v>275</v>
      </c>
      <c r="B35" s="367">
        <v>25.23</v>
      </c>
      <c r="C35" s="367">
        <v>48.16</v>
      </c>
      <c r="D35" s="367">
        <v>2.65</v>
      </c>
      <c r="E35" s="367">
        <v>0.48</v>
      </c>
      <c r="F35" s="367">
        <v>1.24</v>
      </c>
      <c r="G35" s="359" t="s">
        <v>276</v>
      </c>
    </row>
    <row r="36" spans="1:13">
      <c r="A36" s="381" t="s">
        <v>463</v>
      </c>
      <c r="B36" s="938"/>
      <c r="C36" s="939"/>
      <c r="D36" s="938"/>
      <c r="E36" s="939"/>
      <c r="F36" s="938"/>
      <c r="G36" s="382" t="s">
        <v>464</v>
      </c>
    </row>
    <row r="37" spans="1:13" ht="14.25" customHeight="1">
      <c r="A37" s="344" t="s">
        <v>402</v>
      </c>
      <c r="B37" s="940">
        <v>1.74</v>
      </c>
      <c r="C37" s="940">
        <v>2.0699999999999998</v>
      </c>
      <c r="D37" s="940">
        <v>2.33</v>
      </c>
      <c r="E37" s="940">
        <v>0.72</v>
      </c>
      <c r="F37" s="940">
        <v>0.86</v>
      </c>
      <c r="G37" s="359" t="s">
        <v>403</v>
      </c>
    </row>
    <row r="38" spans="1:13" ht="14.25" customHeight="1">
      <c r="A38" s="344" t="s">
        <v>267</v>
      </c>
      <c r="B38" s="940">
        <v>19.510000000000002</v>
      </c>
      <c r="C38" s="940">
        <v>10.82</v>
      </c>
      <c r="D38" s="940">
        <v>33.229999999999997</v>
      </c>
      <c r="E38" s="940">
        <v>25.95</v>
      </c>
      <c r="F38" s="940">
        <v>21.28</v>
      </c>
      <c r="G38" s="359" t="s">
        <v>268</v>
      </c>
    </row>
    <row r="39" spans="1:13" ht="14.25" customHeight="1">
      <c r="A39" s="344" t="s">
        <v>269</v>
      </c>
      <c r="B39" s="940">
        <v>23.85</v>
      </c>
      <c r="C39" s="940">
        <v>4.8899999999999997</v>
      </c>
      <c r="D39" s="940">
        <v>28.31</v>
      </c>
      <c r="E39" s="940">
        <v>53.2</v>
      </c>
      <c r="F39" s="940">
        <v>60.17</v>
      </c>
      <c r="G39" s="359" t="s">
        <v>270</v>
      </c>
    </row>
    <row r="40" spans="1:13" ht="14.25" customHeight="1">
      <c r="A40" s="344" t="s">
        <v>271</v>
      </c>
      <c r="B40" s="940">
        <v>19.809999999999999</v>
      </c>
      <c r="C40" s="940">
        <v>16.010000000000002</v>
      </c>
      <c r="D40" s="940">
        <v>30.38</v>
      </c>
      <c r="E40" s="940">
        <v>19.5</v>
      </c>
      <c r="F40" s="940">
        <v>16.73</v>
      </c>
      <c r="G40" s="359" t="s">
        <v>272</v>
      </c>
    </row>
    <row r="41" spans="1:13" ht="14.25" customHeight="1">
      <c r="A41" s="344" t="s">
        <v>273</v>
      </c>
      <c r="B41" s="940">
        <v>14.63</v>
      </c>
      <c r="C41" s="940">
        <v>26.29</v>
      </c>
      <c r="D41" s="940">
        <v>5.24</v>
      </c>
      <c r="E41" s="940">
        <v>0.63</v>
      </c>
      <c r="F41" s="940">
        <v>0.41</v>
      </c>
      <c r="G41" s="359" t="s">
        <v>274</v>
      </c>
      <c r="L41" s="82"/>
      <c r="M41" s="82"/>
    </row>
    <row r="42" spans="1:13" ht="14.25" customHeight="1">
      <c r="A42" s="380" t="s">
        <v>275</v>
      </c>
      <c r="B42" s="940">
        <v>20.46</v>
      </c>
      <c r="C42" s="940">
        <v>39.93</v>
      </c>
      <c r="D42" s="940">
        <v>0.51</v>
      </c>
      <c r="E42" s="933" t="s">
        <v>185</v>
      </c>
      <c r="F42" s="367">
        <v>0.54</v>
      </c>
      <c r="G42" s="359" t="s">
        <v>276</v>
      </c>
      <c r="K42" s="82"/>
      <c r="L42" s="82"/>
      <c r="M42" s="82"/>
    </row>
    <row r="43" spans="1:13">
      <c r="A43" s="592"/>
      <c r="B43" s="593"/>
      <c r="C43" s="593"/>
      <c r="D43" s="593"/>
      <c r="E43" s="593"/>
      <c r="F43" s="593"/>
      <c r="G43" s="594"/>
    </row>
    <row r="44" spans="1:13">
      <c r="A44" s="595"/>
      <c r="B44" s="596"/>
      <c r="C44" s="596"/>
      <c r="D44" s="596"/>
      <c r="E44" s="596"/>
      <c r="F44" s="596"/>
      <c r="G44" s="597"/>
    </row>
    <row r="45" spans="1:13" ht="15" customHeight="1" thickBot="1">
      <c r="A45" s="383" t="s">
        <v>22</v>
      </c>
      <c r="B45" s="384"/>
      <c r="C45" s="384"/>
      <c r="D45" s="60"/>
      <c r="E45" s="60"/>
      <c r="F45" s="60"/>
      <c r="G45" s="598" t="s">
        <v>23</v>
      </c>
    </row>
    <row r="46" spans="1:13" ht="15" customHeight="1">
      <c r="A46" s="978" t="s">
        <v>164</v>
      </c>
      <c r="B46" s="996" t="s">
        <v>435</v>
      </c>
      <c r="C46" s="997"/>
      <c r="D46" s="997"/>
      <c r="E46" s="997"/>
      <c r="F46" s="998"/>
      <c r="G46" s="1108" t="s">
        <v>165</v>
      </c>
    </row>
    <row r="47" spans="1:13" ht="24" customHeight="1">
      <c r="A47" s="1106"/>
      <c r="B47" s="896" t="s">
        <v>91</v>
      </c>
      <c r="C47" s="896" t="s">
        <v>436</v>
      </c>
      <c r="D47" s="896" t="s">
        <v>437</v>
      </c>
      <c r="E47" s="896" t="s">
        <v>438</v>
      </c>
      <c r="F47" s="896" t="s">
        <v>439</v>
      </c>
      <c r="G47" s="1109"/>
    </row>
    <row r="48" spans="1:13" ht="24" customHeight="1" thickBot="1">
      <c r="A48" s="1107"/>
      <c r="B48" s="903" t="s">
        <v>13</v>
      </c>
      <c r="C48" s="903" t="s">
        <v>440</v>
      </c>
      <c r="D48" s="903" t="s">
        <v>441</v>
      </c>
      <c r="E48" s="903" t="s">
        <v>442</v>
      </c>
      <c r="F48" s="903" t="s">
        <v>443</v>
      </c>
      <c r="G48" s="1110"/>
    </row>
    <row r="49" spans="1:10" ht="33.75" customHeight="1">
      <c r="A49" s="363" t="s">
        <v>465</v>
      </c>
      <c r="B49" s="385"/>
      <c r="C49" s="385"/>
      <c r="D49" s="385"/>
      <c r="E49" s="385"/>
      <c r="F49" s="385"/>
      <c r="G49" s="365" t="s">
        <v>466</v>
      </c>
      <c r="I49" s="253"/>
      <c r="J49" s="245"/>
    </row>
    <row r="50" spans="1:10" ht="36" customHeight="1">
      <c r="A50" s="119" t="s">
        <v>467</v>
      </c>
      <c r="B50" s="940">
        <v>3.7</v>
      </c>
      <c r="C50" s="940">
        <v>3.93</v>
      </c>
      <c r="D50" s="940">
        <v>3.41</v>
      </c>
      <c r="E50" s="940">
        <v>3.31</v>
      </c>
      <c r="F50" s="940">
        <v>6</v>
      </c>
      <c r="G50" s="308" t="s">
        <v>328</v>
      </c>
    </row>
    <row r="51" spans="1:10" ht="36" customHeight="1">
      <c r="A51" s="119" t="s">
        <v>468</v>
      </c>
      <c r="B51" s="940">
        <v>39.15</v>
      </c>
      <c r="C51" s="367">
        <v>44.59</v>
      </c>
      <c r="D51" s="367">
        <v>34.33</v>
      </c>
      <c r="E51" s="367">
        <v>32.28</v>
      </c>
      <c r="F51" s="940">
        <v>36.049999999999997</v>
      </c>
      <c r="G51" s="308" t="s">
        <v>35</v>
      </c>
    </row>
    <row r="52" spans="1:10" ht="36" customHeight="1">
      <c r="A52" s="119" t="s">
        <v>469</v>
      </c>
      <c r="B52" s="940">
        <v>33.14</v>
      </c>
      <c r="C52" s="940">
        <v>31.6</v>
      </c>
      <c r="D52" s="940">
        <v>34.44</v>
      </c>
      <c r="E52" s="940">
        <v>36.119999999999997</v>
      </c>
      <c r="F52" s="940">
        <v>29.06</v>
      </c>
      <c r="G52" s="308" t="s">
        <v>92</v>
      </c>
    </row>
    <row r="53" spans="1:10" ht="15" customHeight="1">
      <c r="A53" s="119" t="s">
        <v>410</v>
      </c>
      <c r="B53" s="940">
        <v>23.94</v>
      </c>
      <c r="C53" s="940">
        <v>19.87</v>
      </c>
      <c r="D53" s="940">
        <v>27.7</v>
      </c>
      <c r="E53" s="940">
        <v>28.29</v>
      </c>
      <c r="F53" s="940">
        <v>28.9</v>
      </c>
      <c r="G53" s="308" t="s">
        <v>39</v>
      </c>
    </row>
    <row r="54" spans="1:10" ht="37.5" customHeight="1">
      <c r="A54" s="363" t="s">
        <v>411</v>
      </c>
      <c r="B54" s="940"/>
      <c r="C54" s="940"/>
      <c r="D54" s="940"/>
      <c r="E54" s="940"/>
      <c r="F54" s="940"/>
      <c r="G54" s="368" t="s">
        <v>412</v>
      </c>
    </row>
    <row r="55" spans="1:10" ht="24" customHeight="1">
      <c r="A55" s="119" t="s">
        <v>467</v>
      </c>
      <c r="B55" s="940">
        <v>8.1399999999999988</v>
      </c>
      <c r="C55" s="940">
        <v>10.66</v>
      </c>
      <c r="D55" s="940">
        <v>5.39</v>
      </c>
      <c r="E55" s="940">
        <v>4.47</v>
      </c>
      <c r="F55" s="940">
        <v>11.2</v>
      </c>
      <c r="G55" s="308" t="s">
        <v>413</v>
      </c>
    </row>
    <row r="56" spans="1:10" ht="36" customHeight="1">
      <c r="A56" s="119" t="s">
        <v>468</v>
      </c>
      <c r="B56" s="940">
        <v>24.76</v>
      </c>
      <c r="C56" s="940">
        <v>30.85</v>
      </c>
      <c r="D56" s="940">
        <v>20.98</v>
      </c>
      <c r="E56" s="940">
        <v>15.47</v>
      </c>
      <c r="F56" s="940">
        <v>22.49</v>
      </c>
      <c r="G56" s="308" t="s">
        <v>414</v>
      </c>
    </row>
    <row r="57" spans="1:10" ht="24" customHeight="1">
      <c r="A57" s="119" t="s">
        <v>469</v>
      </c>
      <c r="B57" s="940">
        <v>38.849999999999994</v>
      </c>
      <c r="C57" s="940">
        <v>38.659999999999997</v>
      </c>
      <c r="D57" s="940">
        <v>40.880000000000003</v>
      </c>
      <c r="E57" s="940">
        <v>39.93</v>
      </c>
      <c r="F57" s="940">
        <v>27</v>
      </c>
      <c r="G57" s="308" t="s">
        <v>415</v>
      </c>
    </row>
    <row r="58" spans="1:10" ht="15" customHeight="1">
      <c r="A58" s="318" t="s">
        <v>410</v>
      </c>
      <c r="B58" s="940">
        <v>28.250000000000004</v>
      </c>
      <c r="C58" s="940">
        <v>19.829999999999998</v>
      </c>
      <c r="D58" s="940">
        <v>32.75</v>
      </c>
      <c r="E58" s="940">
        <v>40.130000000000003</v>
      </c>
      <c r="F58" s="940">
        <v>39.32</v>
      </c>
      <c r="G58" s="317" t="s">
        <v>39</v>
      </c>
    </row>
    <row r="59" spans="1:10" ht="34.5" customHeight="1">
      <c r="A59" s="363" t="s">
        <v>418</v>
      </c>
      <c r="B59" s="940"/>
      <c r="C59" s="940"/>
      <c r="D59" s="940"/>
      <c r="E59" s="940"/>
      <c r="F59" s="940"/>
      <c r="G59" s="307" t="s">
        <v>419</v>
      </c>
    </row>
    <row r="60" spans="1:10" ht="57.75" customHeight="1">
      <c r="A60" s="119" t="s">
        <v>420</v>
      </c>
      <c r="B60" s="940">
        <v>20.36</v>
      </c>
      <c r="C60" s="940">
        <v>15.33</v>
      </c>
      <c r="D60" s="940">
        <v>26.24</v>
      </c>
      <c r="E60" s="940">
        <v>24.4</v>
      </c>
      <c r="F60" s="933">
        <v>28.67</v>
      </c>
      <c r="G60" s="308" t="s">
        <v>421</v>
      </c>
      <c r="I60" s="253"/>
    </row>
    <row r="61" spans="1:10" ht="67.5" customHeight="1">
      <c r="A61" s="119" t="s">
        <v>422</v>
      </c>
      <c r="B61" s="940">
        <v>34.71</v>
      </c>
      <c r="C61" s="940">
        <v>23.13</v>
      </c>
      <c r="D61" s="940">
        <v>45.91</v>
      </c>
      <c r="E61" s="940">
        <v>49.03</v>
      </c>
      <c r="F61" s="940">
        <v>38.75</v>
      </c>
      <c r="G61" s="308" t="s">
        <v>423</v>
      </c>
    </row>
    <row r="62" spans="1:10" ht="15" customHeight="1">
      <c r="A62" s="119" t="s">
        <v>424</v>
      </c>
      <c r="B62" s="940">
        <v>16.600000000000001</v>
      </c>
      <c r="C62" s="940">
        <v>11.39</v>
      </c>
      <c r="D62" s="940">
        <v>19.98</v>
      </c>
      <c r="E62" s="940">
        <v>23.02</v>
      </c>
      <c r="F62" s="940">
        <v>25.6</v>
      </c>
      <c r="G62" s="308" t="s">
        <v>311</v>
      </c>
    </row>
    <row r="63" spans="1:10" ht="24" customHeight="1">
      <c r="A63" s="119" t="s">
        <v>425</v>
      </c>
      <c r="B63" s="945"/>
      <c r="C63" s="945"/>
      <c r="D63" s="945"/>
      <c r="E63" s="945"/>
      <c r="F63" s="945"/>
      <c r="G63" s="308" t="s">
        <v>426</v>
      </c>
    </row>
    <row r="64" spans="1:10" ht="13.5" customHeight="1">
      <c r="A64" s="370" t="s">
        <v>427</v>
      </c>
      <c r="B64" s="940">
        <v>4.42</v>
      </c>
      <c r="C64" s="940">
        <v>6.79</v>
      </c>
      <c r="D64" s="940">
        <v>3.8</v>
      </c>
      <c r="E64" s="940">
        <v>0.8</v>
      </c>
      <c r="F64" s="933" t="s">
        <v>185</v>
      </c>
      <c r="G64" s="371" t="s">
        <v>470</v>
      </c>
      <c r="I64" s="253"/>
    </row>
    <row r="65" spans="1:7" ht="21.75" customHeight="1">
      <c r="A65" s="370" t="s">
        <v>429</v>
      </c>
      <c r="B65" s="940">
        <v>21.7</v>
      </c>
      <c r="C65" s="940">
        <v>41.88</v>
      </c>
      <c r="D65" s="940">
        <v>1.43</v>
      </c>
      <c r="E65" s="940">
        <v>0.41</v>
      </c>
      <c r="F65" s="940">
        <v>0.54</v>
      </c>
      <c r="G65" s="371" t="s">
        <v>430</v>
      </c>
    </row>
    <row r="66" spans="1:7" ht="14.25" customHeight="1">
      <c r="A66" s="119" t="s">
        <v>431</v>
      </c>
      <c r="B66" s="940">
        <v>1.71</v>
      </c>
      <c r="C66" s="940">
        <v>1.1200000000000001</v>
      </c>
      <c r="D66" s="940">
        <v>2.27</v>
      </c>
      <c r="E66" s="940">
        <v>1.64</v>
      </c>
      <c r="F66" s="940">
        <v>5.88</v>
      </c>
      <c r="G66" s="308" t="s">
        <v>432</v>
      </c>
    </row>
    <row r="67" spans="1:7" ht="14.25" customHeight="1">
      <c r="A67" s="119" t="s">
        <v>433</v>
      </c>
      <c r="B67" s="940">
        <v>0.45</v>
      </c>
      <c r="C67" s="940">
        <v>0.3</v>
      </c>
      <c r="D67" s="940">
        <v>0.37</v>
      </c>
      <c r="E67" s="940">
        <v>0.69000000000000006</v>
      </c>
      <c r="F67" s="940">
        <v>0.5</v>
      </c>
      <c r="G67" s="308" t="s">
        <v>434</v>
      </c>
    </row>
    <row r="69" spans="1:7">
      <c r="B69" s="7"/>
      <c r="C69" s="7"/>
      <c r="D69" s="7"/>
      <c r="E69" s="7"/>
      <c r="F69" s="7"/>
    </row>
  </sheetData>
  <mergeCells count="6">
    <mergeCell ref="A7:A9"/>
    <mergeCell ref="B7:F7"/>
    <mergeCell ref="G7:G9"/>
    <mergeCell ref="A46:A48"/>
    <mergeCell ref="B46:F46"/>
    <mergeCell ref="G46:G48"/>
  </mergeCells>
  <hyperlinks>
    <hyperlink ref="I1" location="Obsah!A1" display="Obsah"/>
  </hyperlinks>
  <pageMargins left="0.78740157480314965" right="0.78740157480314965" top="0.78740157480314965" bottom="0.98425196850393704" header="0.35433070866141736" footer="0.47244094488188981"/>
  <pageSetup paperSize="9" fitToHeight="0" orientation="portrait" r:id="rId1"/>
  <headerFooter scaleWithDoc="0"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2"/>
  <sheetViews>
    <sheetView zoomScaleNormal="100" workbookViewId="0"/>
  </sheetViews>
  <sheetFormatPr defaultColWidth="9.140625" defaultRowHeight="12.75"/>
  <cols>
    <col min="1" max="1" width="19.28515625" style="61" customWidth="1"/>
    <col min="2" max="2" width="10.140625" style="61" customWidth="1"/>
    <col min="3" max="3" width="7.140625" style="61" customWidth="1"/>
    <col min="4" max="4" width="6.7109375" style="61" customWidth="1"/>
    <col min="5" max="5" width="8.28515625" style="61" customWidth="1"/>
    <col min="6" max="6" width="8.140625" style="61" customWidth="1"/>
    <col min="7" max="7" width="9" style="61" customWidth="1"/>
    <col min="8" max="8" width="18" style="61" customWidth="1"/>
    <col min="9" max="9" width="18.85546875" style="61" customWidth="1"/>
    <col min="10" max="10" width="9.28515625" style="61" customWidth="1"/>
    <col min="11" max="16384" width="9.140625" style="61"/>
  </cols>
  <sheetData>
    <row r="1" spans="1:14" ht="15" customHeight="1">
      <c r="A1" s="11" t="s">
        <v>244</v>
      </c>
      <c r="D1" s="13"/>
      <c r="E1" s="13"/>
      <c r="H1" s="62" t="s">
        <v>245</v>
      </c>
      <c r="J1" s="720" t="s">
        <v>923</v>
      </c>
    </row>
    <row r="2" spans="1:14" ht="9" customHeight="1">
      <c r="A2" s="11"/>
      <c r="D2" s="13"/>
      <c r="E2" s="13"/>
      <c r="H2" s="62"/>
    </row>
    <row r="3" spans="1:14" ht="15" customHeight="1">
      <c r="A3" s="900" t="s">
        <v>1041</v>
      </c>
      <c r="B3" s="900"/>
      <c r="C3" s="900"/>
      <c r="D3" s="900"/>
      <c r="E3" s="900"/>
      <c r="F3" s="900"/>
      <c r="G3" s="900"/>
      <c r="H3" s="900"/>
    </row>
    <row r="4" spans="1:14" ht="15" customHeight="1">
      <c r="A4" s="13" t="s">
        <v>981</v>
      </c>
      <c r="B4" s="955"/>
      <c r="C4" s="955"/>
      <c r="D4" s="955"/>
      <c r="E4" s="955"/>
      <c r="F4" s="955"/>
      <c r="G4" s="955"/>
      <c r="H4" s="955"/>
    </row>
    <row r="5" spans="1:14" ht="15" customHeight="1">
      <c r="A5" s="261" t="s">
        <v>971</v>
      </c>
      <c r="B5" s="323"/>
      <c r="C5" s="22"/>
      <c r="D5" s="22"/>
      <c r="E5" s="22"/>
      <c r="F5" s="22"/>
      <c r="G5" s="22"/>
      <c r="H5" s="38" t="s">
        <v>972</v>
      </c>
    </row>
    <row r="6" spans="1:14" ht="15" customHeight="1" thickBot="1">
      <c r="A6" s="261"/>
      <c r="B6" s="323"/>
      <c r="C6" s="22"/>
      <c r="D6" s="22"/>
      <c r="E6" s="22"/>
      <c r="F6" s="22"/>
      <c r="G6" s="22"/>
      <c r="H6" s="38"/>
    </row>
    <row r="7" spans="1:14" ht="15" customHeight="1">
      <c r="A7" s="978" t="s">
        <v>164</v>
      </c>
      <c r="B7" s="1009" t="s">
        <v>471</v>
      </c>
      <c r="C7" s="977" t="s">
        <v>472</v>
      </c>
      <c r="D7" s="978"/>
      <c r="E7" s="977" t="s">
        <v>473</v>
      </c>
      <c r="F7" s="979"/>
      <c r="G7" s="979"/>
      <c r="H7" s="1016" t="s">
        <v>165</v>
      </c>
    </row>
    <row r="8" spans="1:14" ht="20.25" customHeight="1">
      <c r="A8" s="1106"/>
      <c r="B8" s="1010"/>
      <c r="C8" s="980" t="s">
        <v>474</v>
      </c>
      <c r="D8" s="981"/>
      <c r="E8" s="980" t="s">
        <v>475</v>
      </c>
      <c r="F8" s="982"/>
      <c r="G8" s="982"/>
      <c r="H8" s="1017"/>
    </row>
    <row r="9" spans="1:14" ht="15" customHeight="1">
      <c r="A9" s="1106"/>
      <c r="B9" s="1010"/>
      <c r="C9" s="1199">
        <v>1</v>
      </c>
      <c r="D9" s="1199" t="s">
        <v>476</v>
      </c>
      <c r="E9" s="991" t="s">
        <v>477</v>
      </c>
      <c r="F9" s="992"/>
      <c r="G9" s="992"/>
      <c r="H9" s="1017"/>
    </row>
    <row r="10" spans="1:14" ht="15" customHeight="1">
      <c r="A10" s="1106"/>
      <c r="B10" s="1202" t="s">
        <v>478</v>
      </c>
      <c r="C10" s="1200"/>
      <c r="D10" s="1200"/>
      <c r="E10" s="980" t="s">
        <v>479</v>
      </c>
      <c r="F10" s="982"/>
      <c r="G10" s="982"/>
      <c r="H10" s="1017"/>
    </row>
    <row r="11" spans="1:14" ht="15" customHeight="1">
      <c r="A11" s="1106"/>
      <c r="B11" s="1202"/>
      <c r="C11" s="1200"/>
      <c r="D11" s="1200"/>
      <c r="E11" s="896" t="s">
        <v>153</v>
      </c>
      <c r="F11" s="896" t="s">
        <v>154</v>
      </c>
      <c r="G11" s="768" t="s">
        <v>480</v>
      </c>
      <c r="H11" s="1017"/>
      <c r="I11" s="122"/>
    </row>
    <row r="12" spans="1:14" ht="15" customHeight="1" thickBot="1">
      <c r="A12" s="1107"/>
      <c r="B12" s="1203"/>
      <c r="C12" s="1201"/>
      <c r="D12" s="1201"/>
      <c r="E12" s="902" t="s">
        <v>156</v>
      </c>
      <c r="F12" s="902" t="s">
        <v>157</v>
      </c>
      <c r="G12" s="899" t="s">
        <v>481</v>
      </c>
      <c r="H12" s="1018"/>
      <c r="I12" s="122"/>
    </row>
    <row r="13" spans="1:14" ht="17.25" customHeight="1">
      <c r="A13" s="386" t="s">
        <v>482</v>
      </c>
      <c r="B13" s="946">
        <v>198502</v>
      </c>
      <c r="C13" s="946">
        <v>127330</v>
      </c>
      <c r="D13" s="946">
        <v>71172</v>
      </c>
      <c r="E13" s="946">
        <v>63754</v>
      </c>
      <c r="F13" s="946">
        <v>110831</v>
      </c>
      <c r="G13" s="946">
        <v>23917</v>
      </c>
      <c r="H13" s="377" t="s">
        <v>344</v>
      </c>
      <c r="I13" s="387"/>
    </row>
    <row r="14" spans="1:14">
      <c r="A14" s="106" t="s">
        <v>349</v>
      </c>
      <c r="B14" s="367">
        <v>100</v>
      </c>
      <c r="C14" s="367">
        <v>64.14544941612678</v>
      </c>
      <c r="D14" s="367">
        <v>35.854550583873213</v>
      </c>
      <c r="E14" s="367">
        <v>32.117560528357394</v>
      </c>
      <c r="F14" s="367">
        <v>55.83369437083757</v>
      </c>
      <c r="G14" s="947">
        <v>12.048745100805029</v>
      </c>
      <c r="H14" s="199" t="s">
        <v>346</v>
      </c>
      <c r="I14" s="122"/>
      <c r="J14" s="122"/>
      <c r="K14" s="122"/>
      <c r="L14" s="122"/>
      <c r="M14" s="122"/>
      <c r="N14" s="122"/>
    </row>
    <row r="15" spans="1:14" ht="25.5" customHeight="1">
      <c r="A15" s="388" t="s">
        <v>483</v>
      </c>
      <c r="B15" s="948">
        <v>491880</v>
      </c>
      <c r="C15" s="948">
        <v>254660</v>
      </c>
      <c r="D15" s="948">
        <v>237219</v>
      </c>
      <c r="E15" s="948">
        <v>158272</v>
      </c>
      <c r="F15" s="948">
        <v>276047</v>
      </c>
      <c r="G15" s="948">
        <v>57561</v>
      </c>
      <c r="H15" s="326" t="s">
        <v>445</v>
      </c>
      <c r="I15" s="389"/>
    </row>
    <row r="16" spans="1:14" ht="15" customHeight="1">
      <c r="A16" s="106" t="s">
        <v>349</v>
      </c>
      <c r="B16" s="367">
        <v>100</v>
      </c>
      <c r="C16" s="367">
        <v>51.772790111409286</v>
      </c>
      <c r="D16" s="367">
        <v>48.227006586972429</v>
      </c>
      <c r="E16" s="367">
        <v>32.17695372855168</v>
      </c>
      <c r="F16" s="367">
        <v>56.120801821582504</v>
      </c>
      <c r="G16" s="947">
        <v>11.702244449865821</v>
      </c>
      <c r="H16" s="199" t="s">
        <v>346</v>
      </c>
      <c r="I16" s="122"/>
      <c r="J16" s="122"/>
      <c r="K16" s="122"/>
      <c r="L16" s="122"/>
      <c r="M16" s="122"/>
    </row>
    <row r="17" spans="1:9" ht="24.75" customHeight="1">
      <c r="A17" s="388" t="s">
        <v>484</v>
      </c>
      <c r="B17" s="949"/>
      <c r="C17" s="950"/>
      <c r="D17" s="261"/>
      <c r="E17" s="950"/>
      <c r="F17" s="261"/>
      <c r="G17" s="950"/>
      <c r="H17" s="326" t="s">
        <v>485</v>
      </c>
      <c r="I17" s="122"/>
    </row>
    <row r="18" spans="1:9" ht="15.75" customHeight="1">
      <c r="A18" s="218" t="s">
        <v>352</v>
      </c>
      <c r="B18" s="951">
        <v>2.48</v>
      </c>
      <c r="C18" s="951">
        <v>2</v>
      </c>
      <c r="D18" s="951">
        <v>3.33</v>
      </c>
      <c r="E18" s="951">
        <v>2.48</v>
      </c>
      <c r="F18" s="951">
        <v>2.4900000000000002</v>
      </c>
      <c r="G18" s="952">
        <v>2.41</v>
      </c>
      <c r="H18" s="336" t="s">
        <v>486</v>
      </c>
      <c r="I18" s="122"/>
    </row>
    <row r="19" spans="1:9" ht="15" customHeight="1">
      <c r="A19" s="213" t="s">
        <v>354</v>
      </c>
      <c r="B19" s="951">
        <v>0.79</v>
      </c>
      <c r="C19" s="951">
        <v>0.82</v>
      </c>
      <c r="D19" s="951">
        <v>0.72</v>
      </c>
      <c r="E19" s="951">
        <v>0.67</v>
      </c>
      <c r="F19" s="951">
        <v>0.84</v>
      </c>
      <c r="G19" s="952">
        <v>0.85</v>
      </c>
      <c r="H19" s="337" t="s">
        <v>487</v>
      </c>
      <c r="I19" s="122"/>
    </row>
    <row r="20" spans="1:9" ht="23.25" customHeight="1">
      <c r="A20" s="213" t="s">
        <v>356</v>
      </c>
      <c r="B20" s="951">
        <v>1.48</v>
      </c>
      <c r="C20" s="951">
        <v>1</v>
      </c>
      <c r="D20" s="951">
        <v>2.33</v>
      </c>
      <c r="E20" s="951">
        <v>1.48</v>
      </c>
      <c r="F20" s="951">
        <v>1.49</v>
      </c>
      <c r="G20" s="952">
        <v>1.41</v>
      </c>
      <c r="H20" s="336" t="s">
        <v>488</v>
      </c>
      <c r="I20" s="122"/>
    </row>
    <row r="21" spans="1:9" ht="23.25" customHeight="1">
      <c r="A21" s="390" t="s">
        <v>358</v>
      </c>
      <c r="B21" s="952">
        <v>0.05</v>
      </c>
      <c r="C21" s="952">
        <v>0.06</v>
      </c>
      <c r="D21" s="952">
        <v>0.02</v>
      </c>
      <c r="E21" s="952">
        <v>0.05</v>
      </c>
      <c r="F21" s="952">
        <v>0.04</v>
      </c>
      <c r="G21" s="952">
        <v>0.06</v>
      </c>
      <c r="H21" s="336" t="s">
        <v>489</v>
      </c>
    </row>
    <row r="22" spans="1:9" ht="15" customHeight="1">
      <c r="A22" s="213" t="s">
        <v>360</v>
      </c>
      <c r="B22" s="951">
        <v>0.05</v>
      </c>
      <c r="C22" s="951">
        <v>0.04</v>
      </c>
      <c r="D22" s="951">
        <v>0.08</v>
      </c>
      <c r="E22" s="951">
        <v>0.08</v>
      </c>
      <c r="F22" s="951">
        <v>0.04</v>
      </c>
      <c r="G22" s="952">
        <v>0.05</v>
      </c>
      <c r="H22" s="337" t="s">
        <v>313</v>
      </c>
    </row>
    <row r="23" spans="1:9" ht="23.25" customHeight="1">
      <c r="A23" s="390" t="s">
        <v>490</v>
      </c>
      <c r="B23" s="951">
        <v>0.08</v>
      </c>
      <c r="C23" s="951">
        <v>0.05</v>
      </c>
      <c r="D23" s="951">
        <v>0.13</v>
      </c>
      <c r="E23" s="951">
        <v>0.14000000000000001</v>
      </c>
      <c r="F23" s="951">
        <v>0.06</v>
      </c>
      <c r="G23" s="952">
        <v>0.02</v>
      </c>
      <c r="H23" s="336" t="s">
        <v>491</v>
      </c>
    </row>
    <row r="24" spans="1:9" ht="15" customHeight="1">
      <c r="A24" s="213" t="s">
        <v>364</v>
      </c>
      <c r="B24" s="951">
        <v>0.03</v>
      </c>
      <c r="C24" s="951">
        <v>0.03</v>
      </c>
      <c r="D24" s="951">
        <v>0.05</v>
      </c>
      <c r="E24" s="951">
        <v>0.06</v>
      </c>
      <c r="F24" s="951">
        <v>0.02</v>
      </c>
      <c r="G24" s="952">
        <v>0.02</v>
      </c>
      <c r="H24" s="337" t="s">
        <v>492</v>
      </c>
    </row>
    <row r="25" spans="1:9" ht="30" customHeight="1">
      <c r="A25" s="361" t="s">
        <v>955</v>
      </c>
      <c r="B25" s="948">
        <v>187756.77</v>
      </c>
      <c r="C25" s="948">
        <v>214346.4</v>
      </c>
      <c r="D25" s="948">
        <v>159212.17000000001</v>
      </c>
      <c r="E25" s="948">
        <v>164831.46</v>
      </c>
      <c r="F25" s="948">
        <v>185290.53</v>
      </c>
      <c r="G25" s="948">
        <v>262620.59000000003</v>
      </c>
      <c r="H25" s="342" t="s">
        <v>956</v>
      </c>
    </row>
    <row r="26" spans="1:9" ht="12" customHeight="1">
      <c r="A26" s="232" t="s">
        <v>493</v>
      </c>
      <c r="B26" s="948"/>
      <c r="C26" s="948"/>
      <c r="D26" s="45"/>
      <c r="E26" s="45"/>
      <c r="F26" s="45"/>
      <c r="G26" s="45"/>
      <c r="H26" s="342"/>
    </row>
    <row r="27" spans="1:9" ht="23.25" customHeight="1">
      <c r="A27" s="358" t="s">
        <v>494</v>
      </c>
      <c r="B27" s="948">
        <v>137455.13</v>
      </c>
      <c r="C27" s="948">
        <v>164467.76999999999</v>
      </c>
      <c r="D27" s="948">
        <v>108456.42</v>
      </c>
      <c r="E27" s="948">
        <v>109196.51</v>
      </c>
      <c r="F27" s="948">
        <v>145222.76999999999</v>
      </c>
      <c r="G27" s="948">
        <v>177904.62</v>
      </c>
      <c r="H27" s="339" t="s">
        <v>454</v>
      </c>
    </row>
    <row r="28" spans="1:9" ht="15" customHeight="1">
      <c r="A28" s="218" t="s">
        <v>495</v>
      </c>
      <c r="B28" s="948">
        <v>27447.25</v>
      </c>
      <c r="C28" s="948">
        <v>30261.89</v>
      </c>
      <c r="D28" s="948">
        <v>24425.66</v>
      </c>
      <c r="E28" s="948">
        <v>29964.77</v>
      </c>
      <c r="F28" s="948">
        <v>17044.53</v>
      </c>
      <c r="G28" s="948">
        <v>70413.649999999994</v>
      </c>
      <c r="H28" s="379" t="s">
        <v>456</v>
      </c>
    </row>
    <row r="29" spans="1:9" ht="15" customHeight="1">
      <c r="A29" s="218" t="s">
        <v>496</v>
      </c>
      <c r="B29" s="948">
        <v>22854.39</v>
      </c>
      <c r="C29" s="948">
        <v>19616.740000000002</v>
      </c>
      <c r="D29" s="948">
        <v>26330.09</v>
      </c>
      <c r="E29" s="948">
        <v>25670.17</v>
      </c>
      <c r="F29" s="948">
        <v>23023.22</v>
      </c>
      <c r="G29" s="948">
        <v>14302.32</v>
      </c>
      <c r="H29" s="379" t="s">
        <v>458</v>
      </c>
    </row>
    <row r="30" spans="1:9" ht="30" customHeight="1">
      <c r="A30" s="361" t="s">
        <v>957</v>
      </c>
      <c r="B30" s="948">
        <v>168257.9</v>
      </c>
      <c r="C30" s="948">
        <v>189717.91</v>
      </c>
      <c r="D30" s="948">
        <v>145220.06</v>
      </c>
      <c r="E30" s="948">
        <v>149366.97</v>
      </c>
      <c r="F30" s="948">
        <v>165295.5</v>
      </c>
      <c r="G30" s="948">
        <v>234407.99</v>
      </c>
      <c r="H30" s="342" t="s">
        <v>958</v>
      </c>
    </row>
    <row r="31" spans="1:9" ht="30" customHeight="1">
      <c r="A31" s="361" t="s">
        <v>461</v>
      </c>
      <c r="B31" s="935"/>
      <c r="C31" s="934"/>
      <c r="D31" s="935"/>
      <c r="E31" s="934"/>
      <c r="F31" s="935"/>
      <c r="G31" s="934"/>
      <c r="H31" s="307" t="s">
        <v>497</v>
      </c>
    </row>
    <row r="32" spans="1:9" ht="15" customHeight="1">
      <c r="A32" s="344" t="s">
        <v>402</v>
      </c>
      <c r="B32" s="367">
        <v>1.1000000000000001</v>
      </c>
      <c r="C32" s="367">
        <v>1.4</v>
      </c>
      <c r="D32" s="367">
        <v>0.7</v>
      </c>
      <c r="E32" s="367">
        <v>3.5</v>
      </c>
      <c r="F32" s="953" t="s">
        <v>185</v>
      </c>
      <c r="G32" s="953" t="s">
        <v>185</v>
      </c>
      <c r="H32" s="391" t="s">
        <v>403</v>
      </c>
    </row>
    <row r="33" spans="1:13" ht="15" customHeight="1">
      <c r="A33" s="344" t="s">
        <v>267</v>
      </c>
      <c r="B33" s="367">
        <v>14.2</v>
      </c>
      <c r="C33" s="367">
        <v>13.4</v>
      </c>
      <c r="D33" s="367">
        <v>15.5</v>
      </c>
      <c r="E33" s="367">
        <v>28.1</v>
      </c>
      <c r="F33" s="367">
        <v>7.8</v>
      </c>
      <c r="G33" s="367">
        <v>6.8</v>
      </c>
      <c r="H33" s="391" t="s">
        <v>268</v>
      </c>
      <c r="J33" s="190"/>
      <c r="K33" s="392"/>
      <c r="L33" s="122"/>
      <c r="M33" s="122"/>
    </row>
    <row r="34" spans="1:13" ht="15" customHeight="1">
      <c r="A34" s="344" t="s">
        <v>269</v>
      </c>
      <c r="B34" s="367">
        <v>37</v>
      </c>
      <c r="C34" s="367">
        <v>29.6</v>
      </c>
      <c r="D34" s="367">
        <v>50.2</v>
      </c>
      <c r="E34" s="367">
        <v>41.4</v>
      </c>
      <c r="F34" s="367">
        <v>33.5</v>
      </c>
      <c r="G34" s="367">
        <v>41.5</v>
      </c>
      <c r="H34" s="391" t="s">
        <v>270</v>
      </c>
      <c r="K34" s="392"/>
      <c r="L34" s="122"/>
      <c r="M34" s="122"/>
    </row>
    <row r="35" spans="1:13" ht="15" customHeight="1">
      <c r="A35" s="344" t="s">
        <v>271</v>
      </c>
      <c r="B35" s="367">
        <v>38.9</v>
      </c>
      <c r="C35" s="367">
        <v>42.4</v>
      </c>
      <c r="D35" s="367">
        <v>32.700000000000003</v>
      </c>
      <c r="E35" s="367">
        <v>23</v>
      </c>
      <c r="F35" s="367">
        <v>49.5</v>
      </c>
      <c r="G35" s="367">
        <v>32.6</v>
      </c>
      <c r="H35" s="391" t="s">
        <v>272</v>
      </c>
      <c r="K35" s="392"/>
      <c r="L35" s="122"/>
      <c r="M35" s="122"/>
    </row>
    <row r="36" spans="1:13" ht="15" customHeight="1">
      <c r="A36" s="344" t="s">
        <v>273</v>
      </c>
      <c r="B36" s="367">
        <v>7.3</v>
      </c>
      <c r="C36" s="367">
        <v>10.9</v>
      </c>
      <c r="D36" s="367">
        <v>0.8</v>
      </c>
      <c r="E36" s="367">
        <v>4</v>
      </c>
      <c r="F36" s="367">
        <v>8.4</v>
      </c>
      <c r="G36" s="367">
        <v>11</v>
      </c>
      <c r="H36" s="391" t="s">
        <v>274</v>
      </c>
      <c r="K36" s="392"/>
      <c r="L36" s="122"/>
      <c r="M36" s="122"/>
    </row>
    <row r="37" spans="1:13" ht="15" customHeight="1">
      <c r="A37" s="344" t="s">
        <v>275</v>
      </c>
      <c r="B37" s="909">
        <v>1.5</v>
      </c>
      <c r="C37" s="909">
        <v>2.2999999999999998</v>
      </c>
      <c r="D37" s="953" t="s">
        <v>185</v>
      </c>
      <c r="E37" s="953" t="s">
        <v>185</v>
      </c>
      <c r="F37" s="909">
        <v>0.9</v>
      </c>
      <c r="G37" s="909">
        <v>8.1</v>
      </c>
      <c r="H37" s="393" t="s">
        <v>276</v>
      </c>
    </row>
    <row r="38" spans="1:13" ht="7.15" customHeight="1">
      <c r="A38" s="254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4"/>
    </row>
    <row r="39" spans="1:13" ht="12.6" customHeight="1">
      <c r="A39" s="462" t="s">
        <v>498</v>
      </c>
      <c r="B39" s="233"/>
      <c r="C39" s="233"/>
      <c r="D39" s="233"/>
      <c r="E39" s="1204" t="s">
        <v>499</v>
      </c>
      <c r="F39" s="1204"/>
      <c r="G39" s="1204"/>
      <c r="H39" s="1204"/>
    </row>
    <row r="40" spans="1:13">
      <c r="A40" s="394"/>
      <c r="B40" s="395"/>
      <c r="C40" s="395"/>
      <c r="D40" s="395"/>
      <c r="E40" s="395"/>
      <c r="F40" s="396"/>
      <c r="G40" s="395"/>
    </row>
    <row r="41" spans="1:13">
      <c r="A41" s="394"/>
      <c r="B41" s="395"/>
      <c r="C41" s="395"/>
      <c r="D41" s="395"/>
      <c r="E41" s="395"/>
      <c r="F41" s="396"/>
      <c r="G41" s="395"/>
    </row>
    <row r="42" spans="1:13">
      <c r="A42" s="394"/>
      <c r="B42" s="395"/>
      <c r="C42" s="395"/>
      <c r="D42" s="395"/>
      <c r="E42" s="395"/>
      <c r="F42" s="396"/>
      <c r="G42" s="395"/>
    </row>
    <row r="43" spans="1:13">
      <c r="A43" s="394"/>
      <c r="B43" s="395"/>
      <c r="C43" s="395"/>
      <c r="D43" s="395"/>
      <c r="E43" s="395"/>
      <c r="F43" s="396"/>
      <c r="G43" s="395"/>
    </row>
    <row r="44" spans="1:13">
      <c r="A44" s="394"/>
      <c r="B44" s="395"/>
      <c r="C44" s="395"/>
      <c r="D44" s="395"/>
      <c r="E44" s="395"/>
      <c r="F44" s="396"/>
      <c r="G44" s="395"/>
    </row>
    <row r="45" spans="1:13" ht="15" customHeight="1" thickBot="1">
      <c r="A45" s="200" t="s">
        <v>22</v>
      </c>
      <c r="B45" s="397"/>
      <c r="C45" s="397"/>
      <c r="D45" s="397"/>
      <c r="E45" s="397"/>
      <c r="F45" s="397"/>
      <c r="G45" s="397"/>
      <c r="H45" s="38" t="s">
        <v>500</v>
      </c>
    </row>
    <row r="46" spans="1:13" ht="16.7" customHeight="1">
      <c r="A46" s="978" t="s">
        <v>164</v>
      </c>
      <c r="B46" s="1009" t="s">
        <v>471</v>
      </c>
      <c r="C46" s="977" t="s">
        <v>472</v>
      </c>
      <c r="D46" s="978"/>
      <c r="E46" s="977" t="s">
        <v>473</v>
      </c>
      <c r="F46" s="979"/>
      <c r="G46" s="979"/>
      <c r="H46" s="1016" t="s">
        <v>165</v>
      </c>
    </row>
    <row r="47" spans="1:13" ht="15.75" customHeight="1">
      <c r="A47" s="1106"/>
      <c r="B47" s="1010"/>
      <c r="C47" s="980" t="s">
        <v>474</v>
      </c>
      <c r="D47" s="981"/>
      <c r="E47" s="980" t="s">
        <v>475</v>
      </c>
      <c r="F47" s="982"/>
      <c r="G47" s="982"/>
      <c r="H47" s="1017"/>
    </row>
    <row r="48" spans="1:13" ht="12" customHeight="1">
      <c r="A48" s="1106"/>
      <c r="B48" s="1010"/>
      <c r="C48" s="1199">
        <v>1</v>
      </c>
      <c r="D48" s="1199" t="s">
        <v>476</v>
      </c>
      <c r="E48" s="991" t="s">
        <v>477</v>
      </c>
      <c r="F48" s="992"/>
      <c r="G48" s="992"/>
      <c r="H48" s="1017"/>
    </row>
    <row r="49" spans="1:11" ht="10.5" customHeight="1">
      <c r="A49" s="1106"/>
      <c r="B49" s="1202" t="s">
        <v>478</v>
      </c>
      <c r="C49" s="1200"/>
      <c r="D49" s="1200"/>
      <c r="E49" s="980" t="s">
        <v>479</v>
      </c>
      <c r="F49" s="982"/>
      <c r="G49" s="982"/>
      <c r="H49" s="1017"/>
    </row>
    <row r="50" spans="1:11" ht="23.25" customHeight="1">
      <c r="A50" s="1106"/>
      <c r="B50" s="1202"/>
      <c r="C50" s="1200"/>
      <c r="D50" s="1200"/>
      <c r="E50" s="896" t="s">
        <v>153</v>
      </c>
      <c r="F50" s="896" t="s">
        <v>154</v>
      </c>
      <c r="G50" s="768" t="s">
        <v>480</v>
      </c>
      <c r="H50" s="1017"/>
    </row>
    <row r="51" spans="1:11" ht="23.25" customHeight="1" thickBot="1">
      <c r="A51" s="1107"/>
      <c r="B51" s="1203"/>
      <c r="C51" s="1201"/>
      <c r="D51" s="1201"/>
      <c r="E51" s="903" t="s">
        <v>156</v>
      </c>
      <c r="F51" s="903" t="s">
        <v>157</v>
      </c>
      <c r="G51" s="899" t="s">
        <v>481</v>
      </c>
      <c r="H51" s="1018"/>
    </row>
    <row r="52" spans="1:11" ht="41.25" customHeight="1">
      <c r="A52" s="363" t="s">
        <v>501</v>
      </c>
      <c r="B52" s="398"/>
      <c r="C52" s="312"/>
      <c r="D52" s="234"/>
      <c r="E52" s="312"/>
      <c r="F52" s="234"/>
      <c r="G52" s="312"/>
      <c r="H52" s="307" t="s">
        <v>502</v>
      </c>
      <c r="K52" s="190"/>
    </row>
    <row r="53" spans="1:11" ht="22.9" customHeight="1">
      <c r="A53" s="119" t="s">
        <v>503</v>
      </c>
      <c r="B53" s="926">
        <v>6.7</v>
      </c>
      <c r="C53" s="926">
        <v>7</v>
      </c>
      <c r="D53" s="926">
        <v>6.3</v>
      </c>
      <c r="E53" s="926">
        <v>11.2</v>
      </c>
      <c r="F53" s="926">
        <v>4.3</v>
      </c>
      <c r="G53" s="926">
        <v>5.9</v>
      </c>
      <c r="H53" s="308" t="s">
        <v>504</v>
      </c>
    </row>
    <row r="54" spans="1:11" ht="34.15" customHeight="1">
      <c r="A54" s="119" t="s">
        <v>468</v>
      </c>
      <c r="B54" s="926">
        <v>28.4</v>
      </c>
      <c r="C54" s="926">
        <v>30.7</v>
      </c>
      <c r="D54" s="926">
        <v>24.1</v>
      </c>
      <c r="E54" s="926">
        <v>28.9</v>
      </c>
      <c r="F54" s="926">
        <v>29</v>
      </c>
      <c r="G54" s="926">
        <v>24</v>
      </c>
      <c r="H54" s="308" t="s">
        <v>330</v>
      </c>
    </row>
    <row r="55" spans="1:11" ht="34.15" customHeight="1">
      <c r="A55" s="119" t="s">
        <v>469</v>
      </c>
      <c r="B55" s="926">
        <v>39.4</v>
      </c>
      <c r="C55" s="926">
        <v>37.700000000000003</v>
      </c>
      <c r="D55" s="926">
        <v>42.6</v>
      </c>
      <c r="E55" s="926">
        <v>37</v>
      </c>
      <c r="F55" s="926">
        <v>42.1</v>
      </c>
      <c r="G55" s="926">
        <v>33.4</v>
      </c>
      <c r="H55" s="308" t="s">
        <v>92</v>
      </c>
    </row>
    <row r="56" spans="1:11">
      <c r="A56" s="119" t="s">
        <v>410</v>
      </c>
      <c r="B56" s="926">
        <v>25.400000000000002</v>
      </c>
      <c r="C56" s="926">
        <v>24.5</v>
      </c>
      <c r="D56" s="926">
        <v>27</v>
      </c>
      <c r="E56" s="926">
        <v>22.799999999999997</v>
      </c>
      <c r="F56" s="926">
        <v>24.6</v>
      </c>
      <c r="G56" s="926">
        <v>36.700000000000003</v>
      </c>
      <c r="H56" s="308" t="s">
        <v>39</v>
      </c>
    </row>
    <row r="57" spans="1:11" ht="37.5" customHeight="1">
      <c r="A57" s="363" t="s">
        <v>418</v>
      </c>
      <c r="B57" s="926"/>
      <c r="C57" s="926"/>
      <c r="D57" s="926"/>
      <c r="E57" s="926"/>
      <c r="F57" s="926"/>
      <c r="G57" s="926"/>
      <c r="H57" s="307" t="s">
        <v>419</v>
      </c>
    </row>
    <row r="58" spans="1:11" ht="57.75" customHeight="1">
      <c r="A58" s="119" t="s">
        <v>420</v>
      </c>
      <c r="B58" s="926">
        <v>17.5</v>
      </c>
      <c r="C58" s="926">
        <v>21.5</v>
      </c>
      <c r="D58" s="926">
        <v>10.3</v>
      </c>
      <c r="E58" s="926">
        <v>18.8</v>
      </c>
      <c r="F58" s="926">
        <v>16.600000000000001</v>
      </c>
      <c r="G58" s="926">
        <v>18</v>
      </c>
      <c r="H58" s="308" t="s">
        <v>421</v>
      </c>
      <c r="K58" s="190"/>
    </row>
    <row r="59" spans="1:11" ht="92.25" customHeight="1">
      <c r="A59" s="119" t="s">
        <v>505</v>
      </c>
      <c r="B59" s="926">
        <v>49.8</v>
      </c>
      <c r="C59" s="926">
        <v>47.7</v>
      </c>
      <c r="D59" s="926">
        <v>53.5</v>
      </c>
      <c r="E59" s="926">
        <v>36.200000000000003</v>
      </c>
      <c r="F59" s="926">
        <v>57.5</v>
      </c>
      <c r="G59" s="926">
        <v>50.2</v>
      </c>
      <c r="H59" s="308" t="s">
        <v>506</v>
      </c>
    </row>
    <row r="60" spans="1:11" ht="18.75" customHeight="1">
      <c r="A60" s="119" t="s">
        <v>424</v>
      </c>
      <c r="B60" s="926">
        <v>11.3</v>
      </c>
      <c r="C60" s="926">
        <v>12.9</v>
      </c>
      <c r="D60" s="926">
        <v>8.5</v>
      </c>
      <c r="E60" s="926">
        <v>12.3</v>
      </c>
      <c r="F60" s="926">
        <v>9.6999999999999993</v>
      </c>
      <c r="G60" s="926">
        <v>16.5</v>
      </c>
      <c r="H60" s="308" t="s">
        <v>311</v>
      </c>
    </row>
    <row r="61" spans="1:11" ht="24" customHeight="1">
      <c r="A61" s="119" t="s">
        <v>425</v>
      </c>
      <c r="B61" s="926">
        <v>4.5999999999999996</v>
      </c>
      <c r="C61" s="926">
        <v>6.1</v>
      </c>
      <c r="D61" s="926">
        <v>2</v>
      </c>
      <c r="E61" s="926">
        <v>5.4</v>
      </c>
      <c r="F61" s="926">
        <v>3.8</v>
      </c>
      <c r="G61" s="926">
        <v>6.3</v>
      </c>
      <c r="H61" s="308" t="s">
        <v>426</v>
      </c>
    </row>
    <row r="62" spans="1:11" ht="15" customHeight="1">
      <c r="A62" s="119" t="s">
        <v>431</v>
      </c>
      <c r="B62" s="926">
        <v>5.2</v>
      </c>
      <c r="C62" s="926">
        <v>3.6</v>
      </c>
      <c r="D62" s="926">
        <v>8</v>
      </c>
      <c r="E62" s="926">
        <v>8.1999999999999993</v>
      </c>
      <c r="F62" s="926">
        <v>3.6</v>
      </c>
      <c r="G62" s="926">
        <v>4.7</v>
      </c>
      <c r="H62" s="308" t="s">
        <v>432</v>
      </c>
    </row>
    <row r="63" spans="1:11" ht="15" customHeight="1">
      <c r="A63" s="119" t="s">
        <v>433</v>
      </c>
      <c r="B63" s="954">
        <v>11.6</v>
      </c>
      <c r="C63" s="954">
        <v>8.1</v>
      </c>
      <c r="D63" s="954">
        <v>17.7</v>
      </c>
      <c r="E63" s="954">
        <v>19.2</v>
      </c>
      <c r="F63" s="954">
        <v>8.9</v>
      </c>
      <c r="G63" s="954">
        <v>4.3</v>
      </c>
      <c r="H63" s="308" t="s">
        <v>434</v>
      </c>
    </row>
    <row r="64" spans="1:11" ht="6.75" customHeight="1">
      <c r="A64" s="122"/>
    </row>
    <row r="65" spans="1:8" ht="12.6" customHeight="1">
      <c r="A65" s="462" t="s">
        <v>498</v>
      </c>
      <c r="B65" s="233"/>
      <c r="C65" s="233"/>
      <c r="D65" s="233"/>
      <c r="E65" s="1204" t="s">
        <v>499</v>
      </c>
      <c r="F65" s="1204"/>
      <c r="G65" s="1204"/>
      <c r="H65" s="1204"/>
    </row>
    <row r="66" spans="1:8">
      <c r="A66" s="122"/>
      <c r="B66" s="122"/>
      <c r="C66" s="122"/>
      <c r="D66" s="122"/>
      <c r="E66" s="122"/>
      <c r="F66" s="122"/>
      <c r="G66" s="122"/>
      <c r="H66" s="122"/>
    </row>
    <row r="67" spans="1:8">
      <c r="A67" s="122"/>
      <c r="B67" s="122"/>
      <c r="C67" s="122"/>
      <c r="D67" s="122"/>
      <c r="E67" s="122"/>
      <c r="F67" s="122"/>
      <c r="G67" s="122"/>
      <c r="H67" s="122"/>
    </row>
    <row r="68" spans="1:8">
      <c r="A68" s="122"/>
      <c r="B68" s="122"/>
      <c r="C68" s="122"/>
      <c r="D68" s="122"/>
      <c r="E68" s="122"/>
      <c r="F68" s="122"/>
      <c r="G68" s="122"/>
      <c r="H68" s="122"/>
    </row>
    <row r="69" spans="1:8">
      <c r="A69" s="122"/>
      <c r="B69" s="122"/>
      <c r="C69" s="122"/>
      <c r="D69" s="122"/>
      <c r="E69" s="122"/>
      <c r="F69" s="122"/>
      <c r="G69" s="122"/>
      <c r="H69" s="122"/>
    </row>
    <row r="70" spans="1:8">
      <c r="A70" s="122"/>
      <c r="B70" s="122"/>
      <c r="C70" s="122"/>
      <c r="D70" s="122"/>
      <c r="E70" s="122"/>
      <c r="F70" s="122"/>
      <c r="G70" s="122"/>
      <c r="H70" s="122"/>
    </row>
    <row r="71" spans="1:8">
      <c r="A71" s="122"/>
      <c r="B71" s="122"/>
      <c r="C71" s="122"/>
      <c r="D71" s="122"/>
      <c r="E71" s="122"/>
      <c r="F71" s="122"/>
      <c r="G71" s="122"/>
      <c r="H71" s="122"/>
    </row>
    <row r="72" spans="1:8">
      <c r="A72" s="122"/>
      <c r="B72" s="122"/>
      <c r="C72" s="122"/>
      <c r="D72" s="122"/>
      <c r="E72" s="122"/>
      <c r="F72" s="122"/>
      <c r="G72" s="122"/>
      <c r="H72" s="122"/>
    </row>
    <row r="73" spans="1:8">
      <c r="A73" s="122"/>
      <c r="B73" s="122"/>
      <c r="C73" s="122"/>
      <c r="D73" s="122"/>
      <c r="E73" s="122"/>
      <c r="F73" s="122"/>
      <c r="G73" s="122"/>
      <c r="H73" s="122"/>
    </row>
    <row r="74" spans="1:8">
      <c r="A74" s="122"/>
      <c r="B74" s="122"/>
      <c r="C74" s="122"/>
      <c r="D74" s="122"/>
      <c r="E74" s="122"/>
      <c r="F74" s="122"/>
      <c r="G74" s="122"/>
      <c r="H74" s="122"/>
    </row>
    <row r="75" spans="1:8">
      <c r="A75" s="122"/>
      <c r="B75" s="122"/>
      <c r="C75" s="122"/>
      <c r="D75" s="122"/>
      <c r="E75" s="122"/>
      <c r="F75" s="122"/>
      <c r="G75" s="122"/>
      <c r="H75" s="122"/>
    </row>
    <row r="76" spans="1:8">
      <c r="A76" s="122"/>
      <c r="B76" s="122"/>
      <c r="C76" s="122"/>
      <c r="D76" s="122"/>
      <c r="E76" s="122"/>
      <c r="F76" s="122"/>
      <c r="G76" s="122"/>
      <c r="H76" s="122"/>
    </row>
    <row r="77" spans="1:8">
      <c r="A77" s="122"/>
      <c r="B77" s="122"/>
      <c r="C77" s="122"/>
      <c r="D77" s="122"/>
      <c r="E77" s="122"/>
      <c r="F77" s="122"/>
      <c r="G77" s="122"/>
      <c r="H77" s="122"/>
    </row>
    <row r="78" spans="1:8">
      <c r="A78" s="122"/>
      <c r="B78" s="122"/>
      <c r="C78" s="122"/>
      <c r="D78" s="122"/>
      <c r="E78" s="122"/>
      <c r="F78" s="122"/>
      <c r="G78" s="122"/>
      <c r="H78" s="122"/>
    </row>
    <row r="79" spans="1:8">
      <c r="A79" s="122"/>
      <c r="B79" s="122"/>
      <c r="C79" s="122"/>
      <c r="D79" s="122"/>
      <c r="E79" s="122"/>
      <c r="F79" s="122"/>
      <c r="G79" s="122"/>
      <c r="H79" s="122"/>
    </row>
    <row r="80" spans="1:8">
      <c r="A80" s="122"/>
      <c r="B80" s="122"/>
      <c r="C80" s="122"/>
      <c r="D80" s="122"/>
      <c r="E80" s="122"/>
      <c r="F80" s="122"/>
      <c r="G80" s="122"/>
      <c r="H80" s="122"/>
    </row>
    <row r="81" spans="1:8">
      <c r="A81" s="122"/>
      <c r="B81" s="122"/>
      <c r="C81" s="122"/>
      <c r="D81" s="122"/>
      <c r="E81" s="122"/>
      <c r="F81" s="122"/>
      <c r="G81" s="122"/>
      <c r="H81" s="122"/>
    </row>
    <row r="82" spans="1:8">
      <c r="A82" s="122"/>
      <c r="B82" s="122"/>
      <c r="C82" s="122"/>
      <c r="D82" s="122"/>
      <c r="E82" s="122"/>
      <c r="F82" s="122"/>
      <c r="G82" s="122"/>
      <c r="H82" s="122"/>
    </row>
    <row r="83" spans="1:8">
      <c r="A83" s="122"/>
    </row>
    <row r="84" spans="1:8">
      <c r="A84" s="122"/>
    </row>
    <row r="85" spans="1:8">
      <c r="A85" s="122"/>
    </row>
    <row r="86" spans="1:8">
      <c r="A86" s="122"/>
    </row>
    <row r="87" spans="1:8">
      <c r="A87" s="122"/>
    </row>
    <row r="88" spans="1:8">
      <c r="A88" s="122"/>
    </row>
    <row r="89" spans="1:8">
      <c r="A89" s="122"/>
    </row>
    <row r="90" spans="1:8">
      <c r="A90" s="122"/>
    </row>
    <row r="91" spans="1:8">
      <c r="A91" s="122"/>
    </row>
    <row r="92" spans="1:8">
      <c r="A92" s="122"/>
    </row>
    <row r="93" spans="1:8">
      <c r="A93" s="122"/>
    </row>
    <row r="94" spans="1:8">
      <c r="A94" s="122"/>
    </row>
    <row r="95" spans="1:8">
      <c r="A95" s="122"/>
    </row>
    <row r="96" spans="1:8">
      <c r="A96" s="122"/>
    </row>
    <row r="97" spans="1:1">
      <c r="A97" s="122"/>
    </row>
    <row r="98" spans="1:1">
      <c r="A98" s="122"/>
    </row>
    <row r="99" spans="1:1">
      <c r="A99" s="122"/>
    </row>
    <row r="100" spans="1:1">
      <c r="A100" s="122"/>
    </row>
    <row r="101" spans="1:1">
      <c r="A101" s="122"/>
    </row>
    <row r="102" spans="1:1">
      <c r="A102" s="122"/>
    </row>
    <row r="103" spans="1:1">
      <c r="A103" s="122"/>
    </row>
    <row r="104" spans="1:1">
      <c r="A104" s="122"/>
    </row>
    <row r="105" spans="1:1">
      <c r="A105" s="122"/>
    </row>
    <row r="106" spans="1:1">
      <c r="A106" s="122"/>
    </row>
    <row r="107" spans="1:1">
      <c r="A107" s="122"/>
    </row>
    <row r="108" spans="1:1">
      <c r="A108" s="122"/>
    </row>
    <row r="109" spans="1:1">
      <c r="A109" s="122"/>
    </row>
    <row r="110" spans="1:1">
      <c r="A110" s="122"/>
    </row>
    <row r="111" spans="1:1">
      <c r="A111" s="122"/>
    </row>
    <row r="112" spans="1:1">
      <c r="A112" s="122"/>
    </row>
    <row r="113" spans="1:1">
      <c r="A113" s="122"/>
    </row>
    <row r="114" spans="1:1">
      <c r="A114" s="122"/>
    </row>
    <row r="115" spans="1:1">
      <c r="A115" s="122"/>
    </row>
    <row r="116" spans="1:1">
      <c r="A116" s="122"/>
    </row>
    <row r="117" spans="1:1">
      <c r="A117" s="122"/>
    </row>
    <row r="118" spans="1:1">
      <c r="A118" s="122"/>
    </row>
    <row r="119" spans="1:1">
      <c r="A119" s="122"/>
    </row>
    <row r="120" spans="1:1">
      <c r="A120" s="122"/>
    </row>
    <row r="121" spans="1:1">
      <c r="A121" s="122"/>
    </row>
    <row r="122" spans="1:1">
      <c r="A122" s="122"/>
    </row>
    <row r="123" spans="1:1">
      <c r="A123" s="122"/>
    </row>
    <row r="124" spans="1:1">
      <c r="A124" s="122"/>
    </row>
    <row r="125" spans="1:1">
      <c r="A125" s="122"/>
    </row>
    <row r="126" spans="1:1">
      <c r="A126" s="122"/>
    </row>
    <row r="127" spans="1:1">
      <c r="A127" s="122"/>
    </row>
    <row r="128" spans="1:1">
      <c r="A128" s="122"/>
    </row>
    <row r="129" spans="1:1">
      <c r="A129" s="122"/>
    </row>
    <row r="130" spans="1:1">
      <c r="A130" s="122"/>
    </row>
    <row r="131" spans="1:1">
      <c r="A131" s="122"/>
    </row>
    <row r="132" spans="1:1">
      <c r="A132" s="122"/>
    </row>
    <row r="133" spans="1:1">
      <c r="A133" s="122"/>
    </row>
    <row r="134" spans="1:1">
      <c r="A134" s="122"/>
    </row>
    <row r="135" spans="1:1">
      <c r="A135" s="122"/>
    </row>
    <row r="136" spans="1:1">
      <c r="A136" s="122"/>
    </row>
    <row r="137" spans="1:1">
      <c r="A137" s="122"/>
    </row>
    <row r="138" spans="1:1">
      <c r="A138" s="122"/>
    </row>
    <row r="139" spans="1:1">
      <c r="A139" s="122"/>
    </row>
    <row r="140" spans="1:1">
      <c r="A140" s="122"/>
    </row>
    <row r="141" spans="1:1">
      <c r="A141" s="122"/>
    </row>
    <row r="142" spans="1:1">
      <c r="A142" s="122"/>
    </row>
    <row r="143" spans="1:1">
      <c r="A143" s="122"/>
    </row>
    <row r="144" spans="1:1">
      <c r="A144" s="122"/>
    </row>
    <row r="145" spans="1:1">
      <c r="A145" s="122"/>
    </row>
    <row r="146" spans="1:1">
      <c r="A146" s="122"/>
    </row>
    <row r="147" spans="1:1">
      <c r="A147" s="122"/>
    </row>
    <row r="148" spans="1:1">
      <c r="A148" s="122"/>
    </row>
    <row r="149" spans="1:1">
      <c r="A149" s="122"/>
    </row>
    <row r="150" spans="1:1">
      <c r="A150" s="122"/>
    </row>
    <row r="151" spans="1:1">
      <c r="A151" s="122"/>
    </row>
    <row r="152" spans="1:1">
      <c r="A152" s="122"/>
    </row>
    <row r="153" spans="1:1">
      <c r="A153" s="122"/>
    </row>
    <row r="154" spans="1:1">
      <c r="A154" s="122"/>
    </row>
    <row r="155" spans="1:1">
      <c r="A155" s="122"/>
    </row>
    <row r="156" spans="1:1">
      <c r="A156" s="122"/>
    </row>
    <row r="157" spans="1:1">
      <c r="A157" s="122"/>
    </row>
    <row r="158" spans="1:1">
      <c r="A158" s="122"/>
    </row>
    <row r="159" spans="1:1">
      <c r="A159" s="122"/>
    </row>
    <row r="160" spans="1:1">
      <c r="A160" s="122"/>
    </row>
    <row r="161" spans="1:1">
      <c r="A161" s="122"/>
    </row>
    <row r="162" spans="1:1">
      <c r="A162" s="122"/>
    </row>
    <row r="163" spans="1:1">
      <c r="A163" s="122"/>
    </row>
    <row r="164" spans="1:1">
      <c r="A164" s="122"/>
    </row>
    <row r="165" spans="1:1">
      <c r="A165" s="122"/>
    </row>
    <row r="166" spans="1:1">
      <c r="A166" s="122"/>
    </row>
    <row r="167" spans="1:1">
      <c r="A167" s="122"/>
    </row>
    <row r="168" spans="1:1">
      <c r="A168" s="122"/>
    </row>
    <row r="169" spans="1:1">
      <c r="A169" s="122"/>
    </row>
    <row r="170" spans="1:1">
      <c r="A170" s="122"/>
    </row>
    <row r="171" spans="1:1">
      <c r="A171" s="122"/>
    </row>
    <row r="172" spans="1:1">
      <c r="A172" s="122"/>
    </row>
    <row r="173" spans="1:1">
      <c r="A173" s="122"/>
    </row>
    <row r="174" spans="1:1">
      <c r="A174" s="122"/>
    </row>
    <row r="175" spans="1:1">
      <c r="A175" s="122"/>
    </row>
    <row r="176" spans="1:1">
      <c r="A176" s="122"/>
    </row>
    <row r="177" spans="1:1">
      <c r="A177" s="122"/>
    </row>
    <row r="178" spans="1:1">
      <c r="A178" s="122"/>
    </row>
    <row r="179" spans="1:1">
      <c r="A179" s="122"/>
    </row>
    <row r="180" spans="1:1">
      <c r="A180" s="122"/>
    </row>
    <row r="181" spans="1:1">
      <c r="A181" s="122"/>
    </row>
    <row r="182" spans="1:1">
      <c r="A182" s="122"/>
    </row>
    <row r="183" spans="1:1">
      <c r="A183" s="122"/>
    </row>
    <row r="184" spans="1:1">
      <c r="A184" s="122"/>
    </row>
    <row r="185" spans="1:1">
      <c r="A185" s="122"/>
    </row>
    <row r="186" spans="1:1">
      <c r="A186" s="122"/>
    </row>
    <row r="187" spans="1:1">
      <c r="A187" s="122"/>
    </row>
    <row r="188" spans="1:1">
      <c r="A188" s="122"/>
    </row>
    <row r="189" spans="1:1">
      <c r="A189" s="122"/>
    </row>
    <row r="190" spans="1:1">
      <c r="A190" s="122"/>
    </row>
    <row r="191" spans="1:1">
      <c r="A191" s="122"/>
    </row>
    <row r="192" spans="1:1">
      <c r="A192" s="122"/>
    </row>
    <row r="193" spans="1:1">
      <c r="A193" s="122"/>
    </row>
    <row r="194" spans="1:1">
      <c r="A194" s="122"/>
    </row>
    <row r="195" spans="1:1">
      <c r="A195" s="122"/>
    </row>
    <row r="196" spans="1:1">
      <c r="A196" s="122"/>
    </row>
    <row r="197" spans="1:1">
      <c r="A197" s="122"/>
    </row>
    <row r="198" spans="1:1">
      <c r="A198" s="122"/>
    </row>
    <row r="199" spans="1:1">
      <c r="A199" s="122"/>
    </row>
    <row r="200" spans="1:1">
      <c r="A200" s="122"/>
    </row>
    <row r="201" spans="1:1">
      <c r="A201" s="122"/>
    </row>
    <row r="202" spans="1:1">
      <c r="A202" s="122"/>
    </row>
    <row r="203" spans="1:1">
      <c r="A203" s="122"/>
    </row>
    <row r="204" spans="1:1">
      <c r="A204" s="122"/>
    </row>
    <row r="205" spans="1:1">
      <c r="A205" s="122"/>
    </row>
    <row r="206" spans="1:1">
      <c r="A206" s="122"/>
    </row>
    <row r="207" spans="1:1">
      <c r="A207" s="122"/>
    </row>
    <row r="208" spans="1:1">
      <c r="A208" s="122"/>
    </row>
    <row r="209" spans="1:1">
      <c r="A209" s="122"/>
    </row>
    <row r="210" spans="1:1">
      <c r="A210" s="122"/>
    </row>
    <row r="211" spans="1:1">
      <c r="A211" s="122"/>
    </row>
    <row r="212" spans="1:1">
      <c r="A212" s="122"/>
    </row>
    <row r="213" spans="1:1">
      <c r="A213" s="122"/>
    </row>
    <row r="214" spans="1:1">
      <c r="A214" s="122"/>
    </row>
    <row r="215" spans="1:1">
      <c r="A215" s="122"/>
    </row>
    <row r="216" spans="1:1">
      <c r="A216" s="122"/>
    </row>
    <row r="217" spans="1:1">
      <c r="A217" s="122"/>
    </row>
    <row r="218" spans="1:1">
      <c r="A218" s="122"/>
    </row>
    <row r="219" spans="1:1">
      <c r="A219" s="122"/>
    </row>
    <row r="220" spans="1:1">
      <c r="A220" s="122"/>
    </row>
    <row r="221" spans="1:1">
      <c r="A221" s="122"/>
    </row>
    <row r="222" spans="1:1">
      <c r="A222" s="122"/>
    </row>
    <row r="223" spans="1:1">
      <c r="A223" s="122"/>
    </row>
    <row r="224" spans="1:1">
      <c r="A224" s="122"/>
    </row>
    <row r="225" spans="1:1">
      <c r="A225" s="122"/>
    </row>
    <row r="226" spans="1:1">
      <c r="A226" s="122"/>
    </row>
    <row r="227" spans="1:1">
      <c r="A227" s="122"/>
    </row>
    <row r="228" spans="1:1">
      <c r="A228" s="122"/>
    </row>
    <row r="229" spans="1:1">
      <c r="A229" s="122"/>
    </row>
    <row r="230" spans="1:1">
      <c r="A230" s="122"/>
    </row>
    <row r="231" spans="1:1">
      <c r="A231" s="122"/>
    </row>
    <row r="232" spans="1:1">
      <c r="A232" s="122"/>
    </row>
    <row r="233" spans="1:1">
      <c r="A233" s="122"/>
    </row>
    <row r="234" spans="1:1">
      <c r="A234" s="122"/>
    </row>
    <row r="235" spans="1:1">
      <c r="A235" s="122"/>
    </row>
    <row r="236" spans="1:1">
      <c r="A236" s="122"/>
    </row>
    <row r="237" spans="1:1">
      <c r="A237" s="122"/>
    </row>
    <row r="238" spans="1:1">
      <c r="A238" s="122"/>
    </row>
    <row r="239" spans="1:1">
      <c r="A239" s="122"/>
    </row>
    <row r="240" spans="1:1">
      <c r="A240" s="122"/>
    </row>
    <row r="241" spans="1:1">
      <c r="A241" s="122"/>
    </row>
    <row r="242" spans="1:1">
      <c r="A242" s="122"/>
    </row>
    <row r="243" spans="1:1">
      <c r="A243" s="122"/>
    </row>
    <row r="244" spans="1:1">
      <c r="A244" s="122"/>
    </row>
    <row r="245" spans="1:1">
      <c r="A245" s="122"/>
    </row>
    <row r="246" spans="1:1">
      <c r="A246" s="122"/>
    </row>
    <row r="247" spans="1:1">
      <c r="A247" s="122"/>
    </row>
    <row r="248" spans="1:1">
      <c r="A248" s="122"/>
    </row>
    <row r="249" spans="1:1">
      <c r="A249" s="122"/>
    </row>
    <row r="250" spans="1:1">
      <c r="A250" s="122"/>
    </row>
    <row r="251" spans="1:1">
      <c r="A251" s="122"/>
    </row>
    <row r="252" spans="1:1">
      <c r="A252" s="122"/>
    </row>
    <row r="253" spans="1:1">
      <c r="A253" s="122"/>
    </row>
    <row r="254" spans="1:1">
      <c r="A254" s="122"/>
    </row>
    <row r="255" spans="1:1">
      <c r="A255" s="122"/>
    </row>
    <row r="256" spans="1:1">
      <c r="A256" s="122"/>
    </row>
    <row r="257" spans="1:1">
      <c r="A257" s="122"/>
    </row>
    <row r="258" spans="1:1">
      <c r="A258" s="122"/>
    </row>
    <row r="259" spans="1:1">
      <c r="A259" s="122"/>
    </row>
    <row r="260" spans="1:1">
      <c r="A260" s="122"/>
    </row>
    <row r="261" spans="1:1">
      <c r="A261" s="122"/>
    </row>
    <row r="262" spans="1:1">
      <c r="A262" s="122"/>
    </row>
    <row r="263" spans="1:1">
      <c r="A263" s="122"/>
    </row>
    <row r="264" spans="1:1">
      <c r="A264" s="122"/>
    </row>
    <row r="265" spans="1:1">
      <c r="A265" s="122"/>
    </row>
    <row r="266" spans="1:1">
      <c r="A266" s="122"/>
    </row>
    <row r="267" spans="1:1">
      <c r="A267" s="122"/>
    </row>
    <row r="268" spans="1:1">
      <c r="A268" s="122"/>
    </row>
    <row r="269" spans="1:1">
      <c r="A269" s="122"/>
    </row>
    <row r="270" spans="1:1">
      <c r="A270" s="122"/>
    </row>
    <row r="271" spans="1:1">
      <c r="A271" s="122"/>
    </row>
    <row r="272" spans="1:1">
      <c r="A272" s="122"/>
    </row>
    <row r="273" spans="1:1">
      <c r="A273" s="122"/>
    </row>
    <row r="274" spans="1:1">
      <c r="A274" s="122"/>
    </row>
    <row r="275" spans="1:1">
      <c r="A275" s="122"/>
    </row>
    <row r="276" spans="1:1">
      <c r="A276" s="122"/>
    </row>
    <row r="277" spans="1:1">
      <c r="A277" s="122"/>
    </row>
    <row r="278" spans="1:1">
      <c r="A278" s="122"/>
    </row>
    <row r="279" spans="1:1">
      <c r="A279" s="122"/>
    </row>
    <row r="280" spans="1:1">
      <c r="A280" s="122"/>
    </row>
    <row r="281" spans="1:1">
      <c r="A281" s="122"/>
    </row>
    <row r="282" spans="1:1">
      <c r="A282" s="122"/>
    </row>
    <row r="283" spans="1:1">
      <c r="A283" s="122"/>
    </row>
    <row r="284" spans="1:1">
      <c r="A284" s="122"/>
    </row>
    <row r="285" spans="1:1">
      <c r="A285" s="122"/>
    </row>
    <row r="286" spans="1:1">
      <c r="A286" s="122"/>
    </row>
    <row r="287" spans="1:1">
      <c r="A287" s="122"/>
    </row>
    <row r="288" spans="1:1">
      <c r="A288" s="122"/>
    </row>
    <row r="289" spans="1:1">
      <c r="A289" s="122"/>
    </row>
    <row r="290" spans="1:1">
      <c r="A290" s="122"/>
    </row>
    <row r="291" spans="1:1">
      <c r="A291" s="122"/>
    </row>
    <row r="292" spans="1:1">
      <c r="A292" s="122"/>
    </row>
    <row r="293" spans="1:1">
      <c r="A293" s="122"/>
    </row>
    <row r="294" spans="1:1">
      <c r="A294" s="122"/>
    </row>
    <row r="295" spans="1:1">
      <c r="A295" s="122"/>
    </row>
    <row r="296" spans="1:1">
      <c r="A296" s="122"/>
    </row>
    <row r="297" spans="1:1">
      <c r="A297" s="122"/>
    </row>
    <row r="298" spans="1:1">
      <c r="A298" s="122"/>
    </row>
    <row r="299" spans="1:1">
      <c r="A299" s="122"/>
    </row>
    <row r="300" spans="1:1">
      <c r="A300" s="122"/>
    </row>
    <row r="301" spans="1:1">
      <c r="A301" s="122"/>
    </row>
    <row r="302" spans="1:1">
      <c r="A302" s="122"/>
    </row>
    <row r="303" spans="1:1">
      <c r="A303" s="122"/>
    </row>
    <row r="304" spans="1:1">
      <c r="A304" s="122"/>
    </row>
    <row r="305" spans="1:1">
      <c r="A305" s="122"/>
    </row>
    <row r="306" spans="1:1">
      <c r="A306" s="122"/>
    </row>
    <row r="307" spans="1:1">
      <c r="A307" s="122"/>
    </row>
    <row r="308" spans="1:1">
      <c r="A308" s="122"/>
    </row>
    <row r="309" spans="1:1">
      <c r="A309" s="122"/>
    </row>
    <row r="310" spans="1:1">
      <c r="A310" s="122"/>
    </row>
    <row r="311" spans="1:1">
      <c r="A311" s="122"/>
    </row>
    <row r="312" spans="1:1">
      <c r="A312" s="122"/>
    </row>
    <row r="313" spans="1:1">
      <c r="A313" s="122"/>
    </row>
    <row r="314" spans="1:1">
      <c r="A314" s="122"/>
    </row>
    <row r="315" spans="1:1">
      <c r="A315" s="122"/>
    </row>
    <row r="316" spans="1:1">
      <c r="A316" s="122"/>
    </row>
    <row r="317" spans="1:1">
      <c r="A317" s="122"/>
    </row>
    <row r="318" spans="1:1">
      <c r="A318" s="122"/>
    </row>
    <row r="319" spans="1:1">
      <c r="A319" s="122"/>
    </row>
    <row r="320" spans="1:1">
      <c r="A320" s="122"/>
    </row>
    <row r="321" spans="1:1">
      <c r="A321" s="122"/>
    </row>
    <row r="322" spans="1:1">
      <c r="A322" s="122"/>
    </row>
    <row r="323" spans="1:1">
      <c r="A323" s="122"/>
    </row>
    <row r="324" spans="1:1">
      <c r="A324" s="122"/>
    </row>
    <row r="325" spans="1:1">
      <c r="A325" s="122"/>
    </row>
    <row r="326" spans="1:1">
      <c r="A326" s="122"/>
    </row>
    <row r="327" spans="1:1">
      <c r="A327" s="122"/>
    </row>
    <row r="328" spans="1:1">
      <c r="A328" s="122"/>
    </row>
    <row r="329" spans="1:1">
      <c r="A329" s="122"/>
    </row>
    <row r="330" spans="1:1">
      <c r="A330" s="122"/>
    </row>
    <row r="331" spans="1:1">
      <c r="A331" s="122"/>
    </row>
    <row r="332" spans="1:1">
      <c r="A332" s="122"/>
    </row>
    <row r="333" spans="1:1">
      <c r="A333" s="122"/>
    </row>
    <row r="334" spans="1:1">
      <c r="A334" s="122"/>
    </row>
    <row r="335" spans="1:1">
      <c r="A335" s="122"/>
    </row>
    <row r="336" spans="1:1">
      <c r="A336" s="122"/>
    </row>
    <row r="337" spans="1:1">
      <c r="A337" s="122"/>
    </row>
    <row r="338" spans="1:1">
      <c r="A338" s="122"/>
    </row>
    <row r="339" spans="1:1">
      <c r="A339" s="122"/>
    </row>
    <row r="340" spans="1:1">
      <c r="A340" s="122"/>
    </row>
    <row r="341" spans="1:1">
      <c r="A341" s="122"/>
    </row>
    <row r="342" spans="1:1">
      <c r="A342" s="122"/>
    </row>
    <row r="343" spans="1:1">
      <c r="A343" s="122"/>
    </row>
    <row r="344" spans="1:1">
      <c r="A344" s="122"/>
    </row>
    <row r="345" spans="1:1">
      <c r="A345" s="122"/>
    </row>
    <row r="346" spans="1:1">
      <c r="A346" s="122"/>
    </row>
    <row r="347" spans="1:1">
      <c r="A347" s="122"/>
    </row>
    <row r="348" spans="1:1">
      <c r="A348" s="122"/>
    </row>
    <row r="349" spans="1:1">
      <c r="A349" s="122"/>
    </row>
    <row r="350" spans="1:1">
      <c r="A350" s="122"/>
    </row>
    <row r="351" spans="1:1">
      <c r="A351" s="122"/>
    </row>
    <row r="352" spans="1:1">
      <c r="A352" s="122"/>
    </row>
    <row r="353" spans="1:1">
      <c r="A353" s="122"/>
    </row>
    <row r="354" spans="1:1">
      <c r="A354" s="122"/>
    </row>
    <row r="355" spans="1:1">
      <c r="A355" s="122"/>
    </row>
    <row r="356" spans="1:1">
      <c r="A356" s="122"/>
    </row>
    <row r="357" spans="1:1">
      <c r="A357" s="122"/>
    </row>
    <row r="358" spans="1:1">
      <c r="A358" s="122"/>
    </row>
    <row r="359" spans="1:1">
      <c r="A359" s="122"/>
    </row>
    <row r="360" spans="1:1">
      <c r="A360" s="122"/>
    </row>
    <row r="361" spans="1:1">
      <c r="A361" s="122"/>
    </row>
    <row r="362" spans="1:1">
      <c r="A362" s="122"/>
    </row>
    <row r="363" spans="1:1">
      <c r="A363" s="122"/>
    </row>
    <row r="364" spans="1:1">
      <c r="A364" s="122"/>
    </row>
    <row r="365" spans="1:1">
      <c r="A365" s="122"/>
    </row>
    <row r="366" spans="1:1">
      <c r="A366" s="122"/>
    </row>
    <row r="367" spans="1:1">
      <c r="A367" s="122"/>
    </row>
    <row r="368" spans="1:1">
      <c r="A368" s="122"/>
    </row>
    <row r="369" spans="1:1">
      <c r="A369" s="122"/>
    </row>
    <row r="370" spans="1:1">
      <c r="A370" s="122"/>
    </row>
    <row r="371" spans="1:1">
      <c r="A371" s="122"/>
    </row>
    <row r="372" spans="1:1">
      <c r="A372" s="122"/>
    </row>
    <row r="373" spans="1:1">
      <c r="A373" s="122"/>
    </row>
    <row r="374" spans="1:1">
      <c r="A374" s="122"/>
    </row>
    <row r="375" spans="1:1">
      <c r="A375" s="122"/>
    </row>
    <row r="376" spans="1:1">
      <c r="A376" s="122"/>
    </row>
    <row r="377" spans="1:1">
      <c r="A377" s="122"/>
    </row>
    <row r="378" spans="1:1">
      <c r="A378" s="122"/>
    </row>
    <row r="379" spans="1:1">
      <c r="A379" s="122"/>
    </row>
    <row r="380" spans="1:1">
      <c r="A380" s="122"/>
    </row>
    <row r="381" spans="1:1">
      <c r="A381" s="122"/>
    </row>
    <row r="382" spans="1:1">
      <c r="A382" s="122"/>
    </row>
    <row r="383" spans="1:1">
      <c r="A383" s="122"/>
    </row>
    <row r="384" spans="1:1">
      <c r="A384" s="122"/>
    </row>
    <row r="385" spans="1:1">
      <c r="A385" s="122"/>
    </row>
    <row r="386" spans="1:1">
      <c r="A386" s="122"/>
    </row>
    <row r="387" spans="1:1">
      <c r="A387" s="122"/>
    </row>
    <row r="388" spans="1:1">
      <c r="A388" s="122"/>
    </row>
    <row r="389" spans="1:1">
      <c r="A389" s="122"/>
    </row>
    <row r="390" spans="1:1">
      <c r="A390" s="122"/>
    </row>
    <row r="391" spans="1:1">
      <c r="A391" s="122"/>
    </row>
    <row r="392" spans="1:1">
      <c r="A392" s="122"/>
    </row>
    <row r="393" spans="1:1">
      <c r="A393" s="122"/>
    </row>
    <row r="394" spans="1:1">
      <c r="A394" s="122"/>
    </row>
    <row r="395" spans="1:1">
      <c r="A395" s="122"/>
    </row>
    <row r="396" spans="1:1">
      <c r="A396" s="122"/>
    </row>
    <row r="397" spans="1:1">
      <c r="A397" s="122"/>
    </row>
    <row r="398" spans="1:1">
      <c r="A398" s="122"/>
    </row>
    <row r="399" spans="1:1">
      <c r="A399" s="122"/>
    </row>
    <row r="400" spans="1:1">
      <c r="A400" s="122"/>
    </row>
    <row r="401" spans="1:1">
      <c r="A401" s="122"/>
    </row>
    <row r="402" spans="1:1">
      <c r="A402" s="122"/>
    </row>
    <row r="403" spans="1:1">
      <c r="A403" s="122"/>
    </row>
    <row r="404" spans="1:1">
      <c r="A404" s="122"/>
    </row>
    <row r="405" spans="1:1">
      <c r="A405" s="122"/>
    </row>
    <row r="406" spans="1:1">
      <c r="A406" s="122"/>
    </row>
    <row r="407" spans="1:1">
      <c r="A407" s="122"/>
    </row>
    <row r="408" spans="1:1">
      <c r="A408" s="122"/>
    </row>
    <row r="409" spans="1:1">
      <c r="A409" s="122"/>
    </row>
    <row r="410" spans="1:1">
      <c r="A410" s="122"/>
    </row>
    <row r="411" spans="1:1">
      <c r="A411" s="122"/>
    </row>
    <row r="412" spans="1:1">
      <c r="A412" s="122"/>
    </row>
    <row r="413" spans="1:1">
      <c r="A413" s="122"/>
    </row>
    <row r="414" spans="1:1">
      <c r="A414" s="122"/>
    </row>
    <row r="415" spans="1:1">
      <c r="A415" s="122"/>
    </row>
    <row r="416" spans="1:1">
      <c r="A416" s="122"/>
    </row>
    <row r="417" spans="1:1">
      <c r="A417" s="122"/>
    </row>
    <row r="418" spans="1:1">
      <c r="A418" s="122"/>
    </row>
    <row r="419" spans="1:1">
      <c r="A419" s="122"/>
    </row>
    <row r="420" spans="1:1">
      <c r="A420" s="122"/>
    </row>
    <row r="421" spans="1:1">
      <c r="A421" s="122"/>
    </row>
    <row r="422" spans="1:1">
      <c r="A422" s="122"/>
    </row>
    <row r="423" spans="1:1">
      <c r="A423" s="122"/>
    </row>
    <row r="424" spans="1:1">
      <c r="A424" s="122"/>
    </row>
    <row r="425" spans="1:1">
      <c r="A425" s="122"/>
    </row>
    <row r="426" spans="1:1">
      <c r="A426" s="122"/>
    </row>
    <row r="427" spans="1:1">
      <c r="A427" s="122"/>
    </row>
    <row r="428" spans="1:1">
      <c r="A428" s="122"/>
    </row>
    <row r="429" spans="1:1">
      <c r="A429" s="122"/>
    </row>
    <row r="430" spans="1:1">
      <c r="A430" s="122"/>
    </row>
    <row r="431" spans="1:1">
      <c r="A431" s="122"/>
    </row>
    <row r="432" spans="1:1">
      <c r="A432" s="122"/>
    </row>
    <row r="433" spans="1:1">
      <c r="A433" s="122"/>
    </row>
    <row r="434" spans="1:1">
      <c r="A434" s="122"/>
    </row>
    <row r="435" spans="1:1">
      <c r="A435" s="122"/>
    </row>
    <row r="436" spans="1:1">
      <c r="A436" s="122"/>
    </row>
    <row r="437" spans="1:1">
      <c r="A437" s="122"/>
    </row>
    <row r="438" spans="1:1">
      <c r="A438" s="122"/>
    </row>
    <row r="439" spans="1:1">
      <c r="A439" s="122"/>
    </row>
    <row r="440" spans="1:1">
      <c r="A440" s="122"/>
    </row>
    <row r="441" spans="1:1">
      <c r="A441" s="122"/>
    </row>
    <row r="442" spans="1:1">
      <c r="A442" s="122"/>
    </row>
    <row r="443" spans="1:1">
      <c r="A443" s="122"/>
    </row>
    <row r="444" spans="1:1">
      <c r="A444" s="122"/>
    </row>
    <row r="445" spans="1:1">
      <c r="A445" s="122"/>
    </row>
    <row r="446" spans="1:1">
      <c r="A446" s="122"/>
    </row>
    <row r="447" spans="1:1">
      <c r="A447" s="122"/>
    </row>
    <row r="448" spans="1:1">
      <c r="A448" s="122"/>
    </row>
    <row r="449" spans="1:1">
      <c r="A449" s="122"/>
    </row>
    <row r="450" spans="1:1">
      <c r="A450" s="122"/>
    </row>
    <row r="451" spans="1:1">
      <c r="A451" s="122"/>
    </row>
    <row r="452" spans="1:1">
      <c r="A452" s="122"/>
    </row>
    <row r="453" spans="1:1">
      <c r="A453" s="122"/>
    </row>
    <row r="454" spans="1:1">
      <c r="A454" s="122"/>
    </row>
    <row r="455" spans="1:1">
      <c r="A455" s="122"/>
    </row>
    <row r="456" spans="1:1">
      <c r="A456" s="122"/>
    </row>
    <row r="457" spans="1:1">
      <c r="A457" s="122"/>
    </row>
    <row r="458" spans="1:1">
      <c r="A458" s="122"/>
    </row>
    <row r="459" spans="1:1">
      <c r="A459" s="122"/>
    </row>
    <row r="460" spans="1:1">
      <c r="A460" s="122"/>
    </row>
    <row r="461" spans="1:1">
      <c r="A461" s="122"/>
    </row>
    <row r="462" spans="1:1">
      <c r="A462" s="122"/>
    </row>
    <row r="463" spans="1:1">
      <c r="A463" s="122"/>
    </row>
    <row r="464" spans="1:1">
      <c r="A464" s="122"/>
    </row>
    <row r="465" spans="1:1">
      <c r="A465" s="122"/>
    </row>
    <row r="466" spans="1:1">
      <c r="A466" s="122"/>
    </row>
    <row r="467" spans="1:1">
      <c r="A467" s="122"/>
    </row>
    <row r="468" spans="1:1">
      <c r="A468" s="122"/>
    </row>
    <row r="469" spans="1:1">
      <c r="A469" s="122"/>
    </row>
    <row r="470" spans="1:1">
      <c r="A470" s="122"/>
    </row>
    <row r="471" spans="1:1">
      <c r="A471" s="122"/>
    </row>
    <row r="472" spans="1:1">
      <c r="A472" s="122"/>
    </row>
    <row r="473" spans="1:1">
      <c r="A473" s="122"/>
    </row>
    <row r="474" spans="1:1">
      <c r="A474" s="122"/>
    </row>
    <row r="475" spans="1:1">
      <c r="A475" s="122"/>
    </row>
    <row r="476" spans="1:1">
      <c r="A476" s="122"/>
    </row>
    <row r="477" spans="1:1">
      <c r="A477" s="122"/>
    </row>
    <row r="478" spans="1:1">
      <c r="A478" s="122"/>
    </row>
    <row r="479" spans="1:1">
      <c r="A479" s="122"/>
    </row>
    <row r="480" spans="1:1">
      <c r="A480" s="122"/>
    </row>
    <row r="481" spans="1:1">
      <c r="A481" s="122"/>
    </row>
    <row r="482" spans="1:1">
      <c r="A482" s="122"/>
    </row>
    <row r="483" spans="1:1">
      <c r="A483" s="122"/>
    </row>
    <row r="484" spans="1:1">
      <c r="A484" s="122"/>
    </row>
    <row r="485" spans="1:1">
      <c r="A485" s="122"/>
    </row>
    <row r="486" spans="1:1">
      <c r="A486" s="122"/>
    </row>
    <row r="487" spans="1:1">
      <c r="A487" s="122"/>
    </row>
    <row r="488" spans="1:1">
      <c r="A488" s="122"/>
    </row>
    <row r="489" spans="1:1">
      <c r="A489" s="122"/>
    </row>
    <row r="490" spans="1:1">
      <c r="A490" s="122"/>
    </row>
    <row r="491" spans="1:1">
      <c r="A491" s="122"/>
    </row>
    <row r="492" spans="1:1">
      <c r="A492" s="122"/>
    </row>
    <row r="493" spans="1:1">
      <c r="A493" s="122"/>
    </row>
    <row r="494" spans="1:1">
      <c r="A494" s="122"/>
    </row>
    <row r="495" spans="1:1">
      <c r="A495" s="122"/>
    </row>
    <row r="496" spans="1:1">
      <c r="A496" s="122"/>
    </row>
    <row r="497" spans="1:1">
      <c r="A497" s="122"/>
    </row>
    <row r="498" spans="1:1">
      <c r="A498" s="122"/>
    </row>
    <row r="499" spans="1:1">
      <c r="A499" s="122"/>
    </row>
    <row r="500" spans="1:1">
      <c r="A500" s="122"/>
    </row>
    <row r="501" spans="1:1">
      <c r="A501" s="122"/>
    </row>
    <row r="502" spans="1:1">
      <c r="A502" s="122"/>
    </row>
    <row r="503" spans="1:1">
      <c r="A503" s="122"/>
    </row>
    <row r="504" spans="1:1">
      <c r="A504" s="122"/>
    </row>
    <row r="505" spans="1:1">
      <c r="A505" s="122"/>
    </row>
    <row r="506" spans="1:1">
      <c r="A506" s="122"/>
    </row>
    <row r="507" spans="1:1">
      <c r="A507" s="122"/>
    </row>
    <row r="508" spans="1:1">
      <c r="A508" s="122"/>
    </row>
    <row r="509" spans="1:1">
      <c r="A509" s="122"/>
    </row>
    <row r="510" spans="1:1">
      <c r="A510" s="122"/>
    </row>
    <row r="511" spans="1:1">
      <c r="A511" s="122"/>
    </row>
    <row r="512" spans="1:1">
      <c r="A512" s="122"/>
    </row>
    <row r="513" spans="1:1">
      <c r="A513" s="122"/>
    </row>
    <row r="514" spans="1:1">
      <c r="A514" s="122"/>
    </row>
    <row r="515" spans="1:1">
      <c r="A515" s="122"/>
    </row>
    <row r="516" spans="1:1">
      <c r="A516" s="122"/>
    </row>
    <row r="517" spans="1:1">
      <c r="A517" s="122"/>
    </row>
    <row r="518" spans="1:1">
      <c r="A518" s="122"/>
    </row>
    <row r="519" spans="1:1">
      <c r="A519" s="122"/>
    </row>
    <row r="520" spans="1:1">
      <c r="A520" s="122"/>
    </row>
    <row r="521" spans="1:1">
      <c r="A521" s="122"/>
    </row>
    <row r="522" spans="1:1">
      <c r="A522" s="122"/>
    </row>
    <row r="523" spans="1:1">
      <c r="A523" s="122"/>
    </row>
    <row r="524" spans="1:1">
      <c r="A524" s="122"/>
    </row>
    <row r="525" spans="1:1">
      <c r="A525" s="122"/>
    </row>
    <row r="526" spans="1:1">
      <c r="A526" s="122"/>
    </row>
    <row r="527" spans="1:1">
      <c r="A527" s="122"/>
    </row>
    <row r="528" spans="1:1">
      <c r="A528" s="122"/>
    </row>
    <row r="529" spans="1:1">
      <c r="A529" s="122"/>
    </row>
    <row r="530" spans="1:1">
      <c r="A530" s="122"/>
    </row>
    <row r="531" spans="1:1">
      <c r="A531" s="122"/>
    </row>
    <row r="532" spans="1:1">
      <c r="A532" s="122"/>
    </row>
    <row r="533" spans="1:1">
      <c r="A533" s="122"/>
    </row>
    <row r="534" spans="1:1">
      <c r="A534" s="122"/>
    </row>
    <row r="535" spans="1:1">
      <c r="A535" s="122"/>
    </row>
    <row r="536" spans="1:1">
      <c r="A536" s="122"/>
    </row>
    <row r="537" spans="1:1">
      <c r="A537" s="122"/>
    </row>
    <row r="538" spans="1:1">
      <c r="A538" s="122"/>
    </row>
    <row r="539" spans="1:1">
      <c r="A539" s="122"/>
    </row>
    <row r="540" spans="1:1">
      <c r="A540" s="122"/>
    </row>
    <row r="541" spans="1:1">
      <c r="A541" s="122"/>
    </row>
    <row r="542" spans="1:1">
      <c r="A542" s="122"/>
    </row>
    <row r="543" spans="1:1">
      <c r="A543" s="122"/>
    </row>
    <row r="544" spans="1:1">
      <c r="A544" s="122"/>
    </row>
    <row r="545" spans="1:1">
      <c r="A545" s="122"/>
    </row>
    <row r="546" spans="1:1">
      <c r="A546" s="122"/>
    </row>
    <row r="547" spans="1:1">
      <c r="A547" s="122"/>
    </row>
    <row r="548" spans="1:1">
      <c r="A548" s="122"/>
    </row>
    <row r="549" spans="1:1">
      <c r="A549" s="122"/>
    </row>
    <row r="550" spans="1:1">
      <c r="A550" s="122"/>
    </row>
    <row r="551" spans="1:1">
      <c r="A551" s="122"/>
    </row>
    <row r="552" spans="1:1">
      <c r="A552" s="122"/>
    </row>
    <row r="553" spans="1:1">
      <c r="A553" s="122"/>
    </row>
    <row r="554" spans="1:1">
      <c r="A554" s="122"/>
    </row>
    <row r="555" spans="1:1">
      <c r="A555" s="122"/>
    </row>
    <row r="556" spans="1:1">
      <c r="A556" s="122"/>
    </row>
    <row r="557" spans="1:1">
      <c r="A557" s="122"/>
    </row>
    <row r="558" spans="1:1">
      <c r="A558" s="122"/>
    </row>
    <row r="559" spans="1:1">
      <c r="A559" s="122"/>
    </row>
    <row r="560" spans="1:1">
      <c r="A560" s="122"/>
    </row>
    <row r="561" spans="1:1">
      <c r="A561" s="122"/>
    </row>
    <row r="562" spans="1:1">
      <c r="A562" s="122"/>
    </row>
    <row r="563" spans="1:1">
      <c r="A563" s="122"/>
    </row>
    <row r="564" spans="1:1">
      <c r="A564" s="122"/>
    </row>
    <row r="565" spans="1:1">
      <c r="A565" s="122"/>
    </row>
    <row r="566" spans="1:1">
      <c r="A566" s="122"/>
    </row>
    <row r="567" spans="1:1">
      <c r="A567" s="122"/>
    </row>
    <row r="568" spans="1:1">
      <c r="A568" s="122"/>
    </row>
    <row r="569" spans="1:1">
      <c r="A569" s="122"/>
    </row>
    <row r="570" spans="1:1">
      <c r="A570" s="122"/>
    </row>
    <row r="571" spans="1:1">
      <c r="A571" s="122"/>
    </row>
    <row r="572" spans="1:1">
      <c r="A572" s="122"/>
    </row>
    <row r="573" spans="1:1">
      <c r="A573" s="122"/>
    </row>
    <row r="574" spans="1:1">
      <c r="A574" s="122"/>
    </row>
    <row r="575" spans="1:1">
      <c r="A575" s="122"/>
    </row>
    <row r="576" spans="1:1">
      <c r="A576" s="122"/>
    </row>
    <row r="577" spans="1:1">
      <c r="A577" s="122"/>
    </row>
    <row r="578" spans="1:1">
      <c r="A578" s="122"/>
    </row>
    <row r="579" spans="1:1">
      <c r="A579" s="122"/>
    </row>
    <row r="580" spans="1:1">
      <c r="A580" s="122"/>
    </row>
    <row r="581" spans="1:1">
      <c r="A581" s="122"/>
    </row>
    <row r="582" spans="1:1">
      <c r="A582" s="122"/>
    </row>
    <row r="583" spans="1:1">
      <c r="A583" s="122"/>
    </row>
    <row r="584" spans="1:1">
      <c r="A584" s="122"/>
    </row>
    <row r="585" spans="1:1">
      <c r="A585" s="122"/>
    </row>
    <row r="586" spans="1:1">
      <c r="A586" s="122"/>
    </row>
    <row r="587" spans="1:1">
      <c r="A587" s="122"/>
    </row>
    <row r="588" spans="1:1">
      <c r="A588" s="122"/>
    </row>
    <row r="589" spans="1:1">
      <c r="A589" s="122"/>
    </row>
    <row r="590" spans="1:1">
      <c r="A590" s="122"/>
    </row>
    <row r="591" spans="1:1">
      <c r="A591" s="122"/>
    </row>
    <row r="592" spans="1:1">
      <c r="A592" s="122"/>
    </row>
    <row r="593" spans="1:1">
      <c r="A593" s="122"/>
    </row>
    <row r="594" spans="1:1">
      <c r="A594" s="122"/>
    </row>
    <row r="595" spans="1:1">
      <c r="A595" s="122"/>
    </row>
    <row r="596" spans="1:1">
      <c r="A596" s="122"/>
    </row>
    <row r="597" spans="1:1">
      <c r="A597" s="122"/>
    </row>
    <row r="598" spans="1:1">
      <c r="A598" s="122"/>
    </row>
    <row r="599" spans="1:1">
      <c r="A599" s="122"/>
    </row>
    <row r="600" spans="1:1">
      <c r="A600" s="122"/>
    </row>
    <row r="601" spans="1:1">
      <c r="A601" s="122"/>
    </row>
    <row r="602" spans="1:1">
      <c r="A602" s="122"/>
    </row>
    <row r="603" spans="1:1">
      <c r="A603" s="122"/>
    </row>
    <row r="604" spans="1:1">
      <c r="A604" s="122"/>
    </row>
    <row r="605" spans="1:1">
      <c r="A605" s="122"/>
    </row>
    <row r="606" spans="1:1">
      <c r="A606" s="122"/>
    </row>
    <row r="607" spans="1:1">
      <c r="A607" s="122"/>
    </row>
    <row r="608" spans="1:1">
      <c r="A608" s="122"/>
    </row>
    <row r="609" spans="1:1">
      <c r="A609" s="122"/>
    </row>
    <row r="610" spans="1:1">
      <c r="A610" s="122"/>
    </row>
    <row r="611" spans="1:1">
      <c r="A611" s="122"/>
    </row>
    <row r="612" spans="1:1">
      <c r="A612" s="122"/>
    </row>
    <row r="613" spans="1:1">
      <c r="A613" s="122"/>
    </row>
    <row r="614" spans="1:1">
      <c r="A614" s="122"/>
    </row>
    <row r="615" spans="1:1">
      <c r="A615" s="122"/>
    </row>
    <row r="616" spans="1:1">
      <c r="A616" s="122"/>
    </row>
    <row r="617" spans="1:1">
      <c r="A617" s="122"/>
    </row>
    <row r="618" spans="1:1">
      <c r="A618" s="122"/>
    </row>
    <row r="619" spans="1:1">
      <c r="A619" s="122"/>
    </row>
    <row r="620" spans="1:1">
      <c r="A620" s="122"/>
    </row>
    <row r="621" spans="1:1">
      <c r="A621" s="122"/>
    </row>
    <row r="622" spans="1:1">
      <c r="A622" s="122"/>
    </row>
    <row r="623" spans="1:1">
      <c r="A623" s="122"/>
    </row>
    <row r="624" spans="1:1">
      <c r="A624" s="122"/>
    </row>
    <row r="625" spans="1:1">
      <c r="A625" s="122"/>
    </row>
    <row r="626" spans="1:1">
      <c r="A626" s="122"/>
    </row>
    <row r="627" spans="1:1">
      <c r="A627" s="122"/>
    </row>
    <row r="628" spans="1:1">
      <c r="A628" s="122"/>
    </row>
    <row r="629" spans="1:1">
      <c r="A629" s="122"/>
    </row>
    <row r="630" spans="1:1">
      <c r="A630" s="122"/>
    </row>
    <row r="631" spans="1:1">
      <c r="A631" s="122"/>
    </row>
    <row r="632" spans="1:1">
      <c r="A632" s="122"/>
    </row>
    <row r="633" spans="1:1">
      <c r="A633" s="122"/>
    </row>
    <row r="634" spans="1:1">
      <c r="A634" s="122"/>
    </row>
    <row r="635" spans="1:1">
      <c r="A635" s="122"/>
    </row>
    <row r="636" spans="1:1">
      <c r="A636" s="122"/>
    </row>
    <row r="637" spans="1:1">
      <c r="A637" s="122"/>
    </row>
    <row r="638" spans="1:1">
      <c r="A638" s="122"/>
    </row>
    <row r="639" spans="1:1">
      <c r="A639" s="122"/>
    </row>
    <row r="640" spans="1:1">
      <c r="A640" s="122"/>
    </row>
    <row r="641" spans="1:1">
      <c r="A641" s="122"/>
    </row>
    <row r="642" spans="1:1">
      <c r="A642" s="122"/>
    </row>
    <row r="643" spans="1:1">
      <c r="A643" s="122"/>
    </row>
    <row r="644" spans="1:1">
      <c r="A644" s="122"/>
    </row>
    <row r="645" spans="1:1">
      <c r="A645" s="122"/>
    </row>
    <row r="646" spans="1:1">
      <c r="A646" s="122"/>
    </row>
    <row r="647" spans="1:1">
      <c r="A647" s="122"/>
    </row>
    <row r="648" spans="1:1">
      <c r="A648" s="122"/>
    </row>
    <row r="649" spans="1:1">
      <c r="A649" s="122"/>
    </row>
    <row r="650" spans="1:1">
      <c r="A650" s="122"/>
    </row>
    <row r="651" spans="1:1">
      <c r="A651" s="122"/>
    </row>
    <row r="652" spans="1:1">
      <c r="A652" s="122"/>
    </row>
    <row r="653" spans="1:1">
      <c r="A653" s="122"/>
    </row>
    <row r="654" spans="1:1">
      <c r="A654" s="122"/>
    </row>
    <row r="655" spans="1:1">
      <c r="A655" s="122"/>
    </row>
    <row r="656" spans="1:1">
      <c r="A656" s="122"/>
    </row>
    <row r="657" spans="1:1">
      <c r="A657" s="122"/>
    </row>
    <row r="658" spans="1:1">
      <c r="A658" s="122"/>
    </row>
    <row r="659" spans="1:1">
      <c r="A659" s="122"/>
    </row>
    <row r="660" spans="1:1">
      <c r="A660" s="122"/>
    </row>
    <row r="661" spans="1:1">
      <c r="A661" s="122"/>
    </row>
    <row r="662" spans="1:1">
      <c r="A662" s="122"/>
    </row>
    <row r="663" spans="1:1">
      <c r="A663" s="122"/>
    </row>
    <row r="664" spans="1:1">
      <c r="A664" s="122"/>
    </row>
    <row r="665" spans="1:1">
      <c r="A665" s="122"/>
    </row>
    <row r="666" spans="1:1">
      <c r="A666" s="122"/>
    </row>
    <row r="667" spans="1:1">
      <c r="A667" s="122"/>
    </row>
    <row r="668" spans="1:1">
      <c r="A668" s="122"/>
    </row>
    <row r="669" spans="1:1">
      <c r="A669" s="122"/>
    </row>
    <row r="670" spans="1:1">
      <c r="A670" s="122"/>
    </row>
    <row r="671" spans="1:1">
      <c r="A671" s="122"/>
    </row>
    <row r="672" spans="1:1">
      <c r="A672" s="122"/>
    </row>
    <row r="673" spans="1:1">
      <c r="A673" s="122"/>
    </row>
    <row r="674" spans="1:1">
      <c r="A674" s="122"/>
    </row>
    <row r="675" spans="1:1">
      <c r="A675" s="122"/>
    </row>
    <row r="676" spans="1:1">
      <c r="A676" s="122"/>
    </row>
    <row r="677" spans="1:1">
      <c r="A677" s="122"/>
    </row>
    <row r="678" spans="1:1">
      <c r="A678" s="122"/>
    </row>
    <row r="679" spans="1:1">
      <c r="A679" s="122"/>
    </row>
    <row r="680" spans="1:1">
      <c r="A680" s="122"/>
    </row>
    <row r="681" spans="1:1">
      <c r="A681" s="122"/>
    </row>
    <row r="682" spans="1:1">
      <c r="A682" s="122"/>
    </row>
    <row r="683" spans="1:1">
      <c r="A683" s="122"/>
    </row>
    <row r="684" spans="1:1">
      <c r="A684" s="122"/>
    </row>
    <row r="685" spans="1:1">
      <c r="A685" s="122"/>
    </row>
    <row r="686" spans="1:1">
      <c r="A686" s="122"/>
    </row>
    <row r="687" spans="1:1">
      <c r="A687" s="122"/>
    </row>
    <row r="688" spans="1:1">
      <c r="A688" s="122"/>
    </row>
    <row r="689" spans="1:1">
      <c r="A689" s="122"/>
    </row>
    <row r="690" spans="1:1">
      <c r="A690" s="122"/>
    </row>
    <row r="691" spans="1:1">
      <c r="A691" s="122"/>
    </row>
    <row r="692" spans="1:1">
      <c r="A692" s="122"/>
    </row>
    <row r="693" spans="1:1">
      <c r="A693" s="122"/>
    </row>
    <row r="694" spans="1:1">
      <c r="A694" s="122"/>
    </row>
    <row r="695" spans="1:1">
      <c r="A695" s="122"/>
    </row>
    <row r="696" spans="1:1">
      <c r="A696" s="122"/>
    </row>
    <row r="697" spans="1:1">
      <c r="A697" s="122"/>
    </row>
    <row r="698" spans="1:1">
      <c r="A698" s="122"/>
    </row>
    <row r="699" spans="1:1">
      <c r="A699" s="122"/>
    </row>
    <row r="700" spans="1:1">
      <c r="A700" s="122"/>
    </row>
    <row r="701" spans="1:1">
      <c r="A701" s="122"/>
    </row>
    <row r="702" spans="1:1">
      <c r="A702" s="122"/>
    </row>
    <row r="703" spans="1:1">
      <c r="A703" s="122"/>
    </row>
    <row r="704" spans="1:1">
      <c r="A704" s="122"/>
    </row>
    <row r="705" spans="1:1">
      <c r="A705" s="122"/>
    </row>
    <row r="706" spans="1:1">
      <c r="A706" s="122"/>
    </row>
    <row r="707" spans="1:1">
      <c r="A707" s="122"/>
    </row>
    <row r="708" spans="1:1">
      <c r="A708" s="122"/>
    </row>
    <row r="709" spans="1:1">
      <c r="A709" s="122"/>
    </row>
    <row r="710" spans="1:1">
      <c r="A710" s="122"/>
    </row>
    <row r="711" spans="1:1">
      <c r="A711" s="122"/>
    </row>
    <row r="712" spans="1:1">
      <c r="A712" s="122"/>
    </row>
    <row r="713" spans="1:1">
      <c r="A713" s="122"/>
    </row>
    <row r="714" spans="1:1">
      <c r="A714" s="122"/>
    </row>
    <row r="715" spans="1:1">
      <c r="A715" s="122"/>
    </row>
    <row r="716" spans="1:1">
      <c r="A716" s="122"/>
    </row>
    <row r="717" spans="1:1">
      <c r="A717" s="122"/>
    </row>
    <row r="718" spans="1:1">
      <c r="A718" s="122"/>
    </row>
    <row r="719" spans="1:1">
      <c r="A719" s="122"/>
    </row>
    <row r="720" spans="1:1">
      <c r="A720" s="122"/>
    </row>
    <row r="721" spans="1:1">
      <c r="A721" s="122"/>
    </row>
    <row r="722" spans="1:1">
      <c r="A722" s="122"/>
    </row>
    <row r="723" spans="1:1">
      <c r="A723" s="122"/>
    </row>
    <row r="724" spans="1:1">
      <c r="A724" s="122"/>
    </row>
    <row r="725" spans="1:1">
      <c r="A725" s="122"/>
    </row>
    <row r="726" spans="1:1">
      <c r="A726" s="122"/>
    </row>
    <row r="727" spans="1:1">
      <c r="A727" s="122"/>
    </row>
    <row r="728" spans="1:1">
      <c r="A728" s="122"/>
    </row>
    <row r="729" spans="1:1">
      <c r="A729" s="122"/>
    </row>
    <row r="730" spans="1:1">
      <c r="A730" s="122"/>
    </row>
    <row r="731" spans="1:1">
      <c r="A731" s="122"/>
    </row>
    <row r="732" spans="1:1">
      <c r="A732" s="122"/>
    </row>
    <row r="733" spans="1:1">
      <c r="A733" s="122"/>
    </row>
    <row r="734" spans="1:1">
      <c r="A734" s="122"/>
    </row>
    <row r="735" spans="1:1">
      <c r="A735" s="122"/>
    </row>
    <row r="736" spans="1:1">
      <c r="A736" s="122"/>
    </row>
    <row r="737" spans="1:1">
      <c r="A737" s="122"/>
    </row>
    <row r="738" spans="1:1">
      <c r="A738" s="122"/>
    </row>
    <row r="739" spans="1:1">
      <c r="A739" s="122"/>
    </row>
    <row r="740" spans="1:1">
      <c r="A740" s="122"/>
    </row>
    <row r="741" spans="1:1">
      <c r="A741" s="122"/>
    </row>
    <row r="742" spans="1:1">
      <c r="A742" s="122"/>
    </row>
  </sheetData>
  <mergeCells count="26">
    <mergeCell ref="C8:D8"/>
    <mergeCell ref="E8:G8"/>
    <mergeCell ref="C9:C12"/>
    <mergeCell ref="D9:D12"/>
    <mergeCell ref="E9:G9"/>
    <mergeCell ref="E65:H65"/>
    <mergeCell ref="B10:B12"/>
    <mergeCell ref="E10:G10"/>
    <mergeCell ref="E39:H39"/>
    <mergeCell ref="A46:A51"/>
    <mergeCell ref="B46:B48"/>
    <mergeCell ref="C46:D46"/>
    <mergeCell ref="E46:G46"/>
    <mergeCell ref="H46:H51"/>
    <mergeCell ref="C47:D47"/>
    <mergeCell ref="E47:G47"/>
    <mergeCell ref="A7:A12"/>
    <mergeCell ref="B7:B9"/>
    <mergeCell ref="C7:D7"/>
    <mergeCell ref="E7:G7"/>
    <mergeCell ref="H7:H12"/>
    <mergeCell ref="C48:C51"/>
    <mergeCell ref="D48:D51"/>
    <mergeCell ref="E48:G48"/>
    <mergeCell ref="B49:B51"/>
    <mergeCell ref="E49:G49"/>
  </mergeCells>
  <hyperlinks>
    <hyperlink ref="J1" location="Obsah!A1" display="Obsah"/>
  </hyperlinks>
  <pageMargins left="0.78740157480314965" right="0.78740157480314965" top="0.78740157480314965" bottom="0.98425196850393704" header="0.35433070866141736" footer="0.47244094488188981"/>
  <pageSetup paperSize="9" fitToHeight="0" orientation="portrait" r:id="rId1"/>
  <headerFooter scaleWithDoc="0"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zoomScaleNormal="100" workbookViewId="0"/>
  </sheetViews>
  <sheetFormatPr defaultColWidth="9.140625" defaultRowHeight="11.25"/>
  <cols>
    <col min="1" max="1" width="35.42578125" style="399" customWidth="1"/>
    <col min="2" max="9" width="7.85546875" style="399" customWidth="1"/>
    <col min="10" max="10" width="33.28515625" style="399" customWidth="1"/>
    <col min="11" max="16384" width="9.140625" style="399"/>
  </cols>
  <sheetData>
    <row r="1" spans="1:23" s="372" customFormat="1" ht="15" customHeight="1">
      <c r="A1" s="281" t="s">
        <v>244</v>
      </c>
      <c r="B1" s="281"/>
      <c r="C1" s="281"/>
      <c r="D1" s="281"/>
      <c r="E1" s="281"/>
      <c r="F1" s="281"/>
      <c r="G1" s="281"/>
      <c r="H1" s="281"/>
      <c r="I1" s="281"/>
      <c r="J1" s="282" t="s">
        <v>245</v>
      </c>
      <c r="L1" s="720" t="s">
        <v>923</v>
      </c>
    </row>
    <row r="2" spans="1:23" s="372" customFormat="1" ht="9" customHeight="1">
      <c r="A2" s="281"/>
      <c r="B2" s="281"/>
      <c r="C2" s="281"/>
      <c r="D2" s="281"/>
      <c r="E2" s="281"/>
      <c r="F2" s="281"/>
      <c r="G2" s="281"/>
      <c r="H2" s="281"/>
      <c r="I2" s="281"/>
      <c r="J2" s="282"/>
    </row>
    <row r="3" spans="1:23" ht="15" customHeight="1">
      <c r="A3" s="781" t="s">
        <v>1040</v>
      </c>
      <c r="B3" s="781"/>
      <c r="C3" s="781"/>
      <c r="D3" s="781"/>
      <c r="E3" s="781"/>
      <c r="F3" s="781"/>
      <c r="G3" s="781"/>
      <c r="H3" s="781"/>
      <c r="I3" s="781"/>
      <c r="J3" s="781"/>
    </row>
    <row r="4" spans="1:23" ht="15" customHeight="1">
      <c r="A4" s="373" t="s">
        <v>982</v>
      </c>
      <c r="B4" s="373"/>
      <c r="C4" s="373"/>
      <c r="D4" s="373"/>
      <c r="E4" s="373"/>
      <c r="F4" s="373"/>
      <c r="G4" s="373"/>
      <c r="H4" s="373"/>
      <c r="I4" s="373"/>
      <c r="J4" s="782"/>
      <c r="M4" s="400"/>
    </row>
    <row r="5" spans="1:23" s="374" customFormat="1" ht="15" customHeight="1">
      <c r="A5" s="22" t="s">
        <v>976</v>
      </c>
      <c r="B5" s="22"/>
      <c r="C5" s="22"/>
      <c r="D5" s="22"/>
      <c r="E5" s="22"/>
      <c r="F5" s="22"/>
      <c r="G5" s="22"/>
      <c r="H5" s="22"/>
      <c r="I5" s="22"/>
      <c r="J5" s="38" t="s">
        <v>983</v>
      </c>
    </row>
    <row r="6" spans="1:23" s="374" customFormat="1" ht="15" customHeight="1" thickBot="1">
      <c r="A6" s="22"/>
      <c r="B6" s="22"/>
      <c r="C6" s="22"/>
      <c r="D6" s="22"/>
      <c r="E6" s="22"/>
      <c r="F6" s="22"/>
      <c r="G6" s="22"/>
      <c r="H6" s="22"/>
      <c r="I6" s="22"/>
      <c r="J6" s="38"/>
    </row>
    <row r="7" spans="1:23" ht="15" customHeight="1">
      <c r="A7" s="978" t="s">
        <v>164</v>
      </c>
      <c r="B7" s="1063" t="s">
        <v>9</v>
      </c>
      <c r="C7" s="994"/>
      <c r="D7" s="1063" t="s">
        <v>507</v>
      </c>
      <c r="E7" s="994"/>
      <c r="F7" s="1063" t="s">
        <v>508</v>
      </c>
      <c r="G7" s="994"/>
      <c r="H7" s="1063" t="s">
        <v>509</v>
      </c>
      <c r="I7" s="994"/>
      <c r="J7" s="1108" t="s">
        <v>165</v>
      </c>
    </row>
    <row r="8" spans="1:23" ht="15" customHeight="1">
      <c r="A8" s="1106"/>
      <c r="B8" s="1065" t="s">
        <v>13</v>
      </c>
      <c r="C8" s="1066"/>
      <c r="D8" s="1065" t="s">
        <v>510</v>
      </c>
      <c r="E8" s="1066"/>
      <c r="F8" s="1065" t="s">
        <v>511</v>
      </c>
      <c r="G8" s="1066"/>
      <c r="H8" s="1065" t="s">
        <v>512</v>
      </c>
      <c r="I8" s="1066"/>
      <c r="J8" s="1109"/>
    </row>
    <row r="9" spans="1:23" ht="15" customHeight="1">
      <c r="A9" s="1205"/>
      <c r="B9" s="401" t="s">
        <v>18</v>
      </c>
      <c r="C9" s="901" t="s">
        <v>19</v>
      </c>
      <c r="D9" s="401" t="s">
        <v>18</v>
      </c>
      <c r="E9" s="901" t="s">
        <v>19</v>
      </c>
      <c r="F9" s="401" t="s">
        <v>18</v>
      </c>
      <c r="G9" s="901" t="s">
        <v>19</v>
      </c>
      <c r="H9" s="401" t="s">
        <v>18</v>
      </c>
      <c r="I9" s="901" t="s">
        <v>19</v>
      </c>
      <c r="J9" s="1207"/>
    </row>
    <row r="10" spans="1:23" ht="15" customHeight="1" thickBot="1">
      <c r="A10" s="1206"/>
      <c r="B10" s="402" t="s">
        <v>11</v>
      </c>
      <c r="C10" s="897" t="s">
        <v>12</v>
      </c>
      <c r="D10" s="402" t="s">
        <v>11</v>
      </c>
      <c r="E10" s="897" t="s">
        <v>12</v>
      </c>
      <c r="F10" s="402" t="s">
        <v>11</v>
      </c>
      <c r="G10" s="897" t="s">
        <v>12</v>
      </c>
      <c r="H10" s="402" t="s">
        <v>11</v>
      </c>
      <c r="I10" s="897" t="s">
        <v>12</v>
      </c>
      <c r="J10" s="1208"/>
    </row>
    <row r="11" spans="1:23" ht="26.25" customHeight="1">
      <c r="A11" s="403" t="s">
        <v>513</v>
      </c>
      <c r="B11" s="258">
        <v>636780</v>
      </c>
      <c r="C11" s="960">
        <v>409640</v>
      </c>
      <c r="D11" s="258">
        <v>116453</v>
      </c>
      <c r="E11" s="960">
        <v>122248</v>
      </c>
      <c r="F11" s="258">
        <v>257408</v>
      </c>
      <c r="G11" s="960">
        <v>211490</v>
      </c>
      <c r="H11" s="258">
        <v>262919</v>
      </c>
      <c r="I11" s="258">
        <v>75902</v>
      </c>
      <c r="J11" s="406" t="s">
        <v>514</v>
      </c>
      <c r="K11" s="407"/>
    </row>
    <row r="12" spans="1:23" ht="26.25" customHeight="1">
      <c r="A12" s="327" t="s">
        <v>515</v>
      </c>
      <c r="B12" s="747">
        <v>12.2</v>
      </c>
      <c r="C12" s="746">
        <v>8.1</v>
      </c>
      <c r="D12" s="747">
        <v>12.3</v>
      </c>
      <c r="E12" s="746">
        <v>11.4</v>
      </c>
      <c r="F12" s="747">
        <v>8.4</v>
      </c>
      <c r="G12" s="746">
        <v>6.9</v>
      </c>
      <c r="H12" s="747">
        <v>21.8</v>
      </c>
      <c r="I12" s="747">
        <v>8.3000000000000007</v>
      </c>
      <c r="J12" s="408" t="s">
        <v>516</v>
      </c>
    </row>
    <row r="13" spans="1:23" ht="18.75" customHeight="1">
      <c r="A13" s="409" t="s">
        <v>517</v>
      </c>
      <c r="B13" s="220">
        <v>186847</v>
      </c>
      <c r="C13" s="961">
        <v>186847</v>
      </c>
      <c r="D13" s="220">
        <v>186847</v>
      </c>
      <c r="E13" s="961">
        <v>186847</v>
      </c>
      <c r="F13" s="220">
        <v>186847</v>
      </c>
      <c r="G13" s="961">
        <v>186847</v>
      </c>
      <c r="H13" s="220">
        <v>186847</v>
      </c>
      <c r="I13" s="220">
        <v>186847</v>
      </c>
      <c r="J13" s="410" t="s">
        <v>518</v>
      </c>
      <c r="M13" s="400"/>
    </row>
    <row r="14" spans="1:23" ht="30" customHeight="1">
      <c r="A14" s="361" t="s">
        <v>519</v>
      </c>
      <c r="B14" s="962"/>
      <c r="C14" s="963"/>
      <c r="D14" s="962"/>
      <c r="E14" s="963"/>
      <c r="F14" s="962"/>
      <c r="G14" s="963"/>
      <c r="H14" s="962"/>
      <c r="I14" s="962"/>
      <c r="J14" s="306" t="s">
        <v>520</v>
      </c>
    </row>
    <row r="15" spans="1:23" ht="26.25" customHeight="1">
      <c r="A15" s="250" t="s">
        <v>521</v>
      </c>
      <c r="B15" s="964"/>
      <c r="C15" s="965"/>
      <c r="D15" s="964"/>
      <c r="E15" s="965"/>
      <c r="F15" s="964"/>
      <c r="G15" s="965"/>
      <c r="H15" s="964"/>
      <c r="I15" s="964"/>
      <c r="J15" s="306" t="s">
        <v>522</v>
      </c>
    </row>
    <row r="16" spans="1:23" ht="16.5" customHeight="1">
      <c r="A16" s="218" t="s">
        <v>523</v>
      </c>
      <c r="B16" s="747">
        <v>3.3</v>
      </c>
      <c r="C16" s="746">
        <v>2.2000000000000002</v>
      </c>
      <c r="D16" s="747" t="s">
        <v>185</v>
      </c>
      <c r="E16" s="746" t="s">
        <v>185</v>
      </c>
      <c r="F16" s="747">
        <v>3.3</v>
      </c>
      <c r="G16" s="746">
        <v>2.2000000000000002</v>
      </c>
      <c r="H16" s="746">
        <v>2.9</v>
      </c>
      <c r="I16" s="746">
        <v>0.9</v>
      </c>
      <c r="J16" s="311" t="s">
        <v>339</v>
      </c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</row>
    <row r="17" spans="1:23" ht="16.5" customHeight="1">
      <c r="A17" s="218" t="s">
        <v>524</v>
      </c>
      <c r="B17" s="747">
        <v>8.1</v>
      </c>
      <c r="C17" s="746">
        <v>6.7</v>
      </c>
      <c r="D17" s="747" t="s">
        <v>185</v>
      </c>
      <c r="E17" s="746" t="s">
        <v>185</v>
      </c>
      <c r="F17" s="747">
        <v>8.8000000000000007</v>
      </c>
      <c r="G17" s="746">
        <v>7.1</v>
      </c>
      <c r="H17" s="814" t="s">
        <v>185</v>
      </c>
      <c r="I17" s="814" t="s">
        <v>185</v>
      </c>
      <c r="J17" s="311" t="s">
        <v>311</v>
      </c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</row>
    <row r="18" spans="1:23" ht="16.5" customHeight="1">
      <c r="A18" s="218" t="s">
        <v>525</v>
      </c>
      <c r="B18" s="747">
        <v>40.799999999999997</v>
      </c>
      <c r="C18" s="746">
        <v>57.6</v>
      </c>
      <c r="D18" s="747" t="s">
        <v>185</v>
      </c>
      <c r="E18" s="746" t="s">
        <v>185</v>
      </c>
      <c r="F18" s="747">
        <v>40.799999999999997</v>
      </c>
      <c r="G18" s="746">
        <v>56.7</v>
      </c>
      <c r="H18" s="814" t="s">
        <v>185</v>
      </c>
      <c r="I18" s="746">
        <v>100</v>
      </c>
      <c r="J18" s="311" t="s">
        <v>313</v>
      </c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</row>
    <row r="19" spans="1:23" ht="16.5" customHeight="1">
      <c r="A19" s="218" t="s">
        <v>526</v>
      </c>
      <c r="B19" s="747">
        <v>21.6</v>
      </c>
      <c r="C19" s="746">
        <v>9.6</v>
      </c>
      <c r="D19" s="747" t="s">
        <v>185</v>
      </c>
      <c r="E19" s="746" t="s">
        <v>185</v>
      </c>
      <c r="F19" s="747">
        <v>12.5</v>
      </c>
      <c r="G19" s="746">
        <v>19.600000000000001</v>
      </c>
      <c r="H19" s="747">
        <v>22.7</v>
      </c>
      <c r="I19" s="747">
        <v>8.8000000000000007</v>
      </c>
      <c r="J19" s="311" t="s">
        <v>527</v>
      </c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</row>
    <row r="20" spans="1:23" ht="16.5" customHeight="1">
      <c r="A20" s="358" t="s">
        <v>528</v>
      </c>
      <c r="B20" s="747">
        <v>16.3</v>
      </c>
      <c r="C20" s="746">
        <v>15.6</v>
      </c>
      <c r="D20" s="747" t="s">
        <v>185</v>
      </c>
      <c r="E20" s="746" t="s">
        <v>185</v>
      </c>
      <c r="F20" s="747">
        <v>16.3</v>
      </c>
      <c r="G20" s="746">
        <v>15.7</v>
      </c>
      <c r="H20" s="814" t="s">
        <v>185</v>
      </c>
      <c r="I20" s="814" t="s">
        <v>185</v>
      </c>
      <c r="J20" s="311" t="s">
        <v>529</v>
      </c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</row>
    <row r="21" spans="1:23" ht="26.25" customHeight="1">
      <c r="A21" s="412" t="s">
        <v>530</v>
      </c>
      <c r="B21" s="747"/>
      <c r="C21" s="746"/>
      <c r="D21" s="747"/>
      <c r="E21" s="752"/>
      <c r="F21" s="747"/>
      <c r="G21" s="746"/>
      <c r="H21" s="747"/>
      <c r="I21" s="747"/>
      <c r="J21" s="307" t="s">
        <v>531</v>
      </c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</row>
    <row r="22" spans="1:23" ht="16.5" customHeight="1">
      <c r="A22" s="358" t="s">
        <v>532</v>
      </c>
      <c r="B22" s="747">
        <v>51.3</v>
      </c>
      <c r="C22" s="746">
        <v>43.1</v>
      </c>
      <c r="D22" s="747">
        <v>59.3</v>
      </c>
      <c r="E22" s="746">
        <v>64</v>
      </c>
      <c r="F22" s="747">
        <v>50.6</v>
      </c>
      <c r="G22" s="746">
        <v>42.8</v>
      </c>
      <c r="H22" s="747">
        <v>50.2</v>
      </c>
      <c r="I22" s="747">
        <v>26.9</v>
      </c>
      <c r="J22" s="311" t="s">
        <v>533</v>
      </c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</row>
    <row r="23" spans="1:23" ht="16.5" customHeight="1">
      <c r="A23" s="358" t="s">
        <v>534</v>
      </c>
      <c r="B23" s="747">
        <v>12.7</v>
      </c>
      <c r="C23" s="746">
        <v>8.8000000000000007</v>
      </c>
      <c r="D23" s="747">
        <v>14</v>
      </c>
      <c r="E23" s="746">
        <v>13.7</v>
      </c>
      <c r="F23" s="747">
        <v>9.3000000000000007</v>
      </c>
      <c r="G23" s="746">
        <v>7.3</v>
      </c>
      <c r="H23" s="747">
        <v>19.8</v>
      </c>
      <c r="I23" s="747">
        <v>8.6999999999999993</v>
      </c>
      <c r="J23" s="308" t="s">
        <v>535</v>
      </c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</row>
    <row r="24" spans="1:23" ht="16.5" customHeight="1">
      <c r="A24" s="358" t="s">
        <v>410</v>
      </c>
      <c r="B24" s="747">
        <v>4</v>
      </c>
      <c r="C24" s="746">
        <v>3.3</v>
      </c>
      <c r="D24" s="747">
        <v>5.5</v>
      </c>
      <c r="E24" s="746">
        <v>3.6</v>
      </c>
      <c r="F24" s="747">
        <v>3.1</v>
      </c>
      <c r="G24" s="746">
        <v>3.3</v>
      </c>
      <c r="H24" s="747">
        <v>6.1</v>
      </c>
      <c r="I24" s="747">
        <v>2.6</v>
      </c>
      <c r="J24" s="308" t="s">
        <v>39</v>
      </c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</row>
    <row r="25" spans="1:23" ht="14.25" customHeight="1">
      <c r="A25" s="119"/>
      <c r="B25" s="251"/>
      <c r="C25" s="251"/>
      <c r="D25" s="251"/>
      <c r="E25" s="251"/>
      <c r="F25" s="251"/>
      <c r="G25" s="251"/>
      <c r="H25" s="251"/>
      <c r="I25" s="251"/>
      <c r="J25" s="3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</row>
    <row r="26" spans="1:23" ht="14.25" customHeight="1">
      <c r="A26" s="119"/>
      <c r="B26" s="251"/>
      <c r="C26" s="251"/>
      <c r="D26" s="251"/>
      <c r="E26" s="251"/>
      <c r="F26" s="251"/>
      <c r="G26" s="251"/>
      <c r="H26" s="251"/>
      <c r="I26" s="251"/>
      <c r="J26" s="3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</row>
    <row r="27" spans="1:23" ht="14.25" customHeight="1">
      <c r="A27" s="119"/>
      <c r="B27" s="251"/>
      <c r="C27" s="251"/>
      <c r="D27" s="251"/>
      <c r="E27" s="251"/>
      <c r="F27" s="251"/>
      <c r="G27" s="251"/>
      <c r="H27" s="251"/>
      <c r="I27" s="251"/>
      <c r="J27" s="3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</row>
    <row r="28" spans="1:23" ht="15" customHeight="1" thickBot="1">
      <c r="A28" s="22" t="s">
        <v>22</v>
      </c>
      <c r="B28" s="22"/>
      <c r="C28" s="22"/>
      <c r="D28" s="22"/>
      <c r="E28" s="22"/>
      <c r="F28" s="22"/>
      <c r="G28" s="22"/>
      <c r="H28" s="22"/>
      <c r="I28" s="22"/>
      <c r="J28" s="38" t="s">
        <v>23</v>
      </c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</row>
    <row r="29" spans="1:23" ht="15" customHeight="1">
      <c r="A29" s="978" t="s">
        <v>164</v>
      </c>
      <c r="B29" s="1063" t="s">
        <v>9</v>
      </c>
      <c r="C29" s="994"/>
      <c r="D29" s="1063" t="s">
        <v>507</v>
      </c>
      <c r="E29" s="994"/>
      <c r="F29" s="1063" t="s">
        <v>508</v>
      </c>
      <c r="G29" s="994"/>
      <c r="H29" s="1063" t="s">
        <v>509</v>
      </c>
      <c r="I29" s="994"/>
      <c r="J29" s="1108" t="s">
        <v>165</v>
      </c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</row>
    <row r="30" spans="1:23" ht="15" customHeight="1">
      <c r="A30" s="1106"/>
      <c r="B30" s="1065" t="s">
        <v>13</v>
      </c>
      <c r="C30" s="1066"/>
      <c r="D30" s="1065" t="s">
        <v>510</v>
      </c>
      <c r="E30" s="1066"/>
      <c r="F30" s="1065" t="s">
        <v>511</v>
      </c>
      <c r="G30" s="1066"/>
      <c r="H30" s="1065" t="s">
        <v>512</v>
      </c>
      <c r="I30" s="1066"/>
      <c r="J30" s="1109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</row>
    <row r="31" spans="1:23" ht="15" customHeight="1">
      <c r="A31" s="1205"/>
      <c r="B31" s="401" t="s">
        <v>18</v>
      </c>
      <c r="C31" s="901" t="s">
        <v>19</v>
      </c>
      <c r="D31" s="401" t="s">
        <v>18</v>
      </c>
      <c r="E31" s="901" t="s">
        <v>19</v>
      </c>
      <c r="F31" s="401" t="s">
        <v>18</v>
      </c>
      <c r="G31" s="901" t="s">
        <v>19</v>
      </c>
      <c r="H31" s="401" t="s">
        <v>18</v>
      </c>
      <c r="I31" s="901" t="s">
        <v>19</v>
      </c>
      <c r="J31" s="1207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</row>
    <row r="32" spans="1:23" ht="15" customHeight="1" thickBot="1">
      <c r="A32" s="1206"/>
      <c r="B32" s="402" t="s">
        <v>11</v>
      </c>
      <c r="C32" s="897" t="s">
        <v>12</v>
      </c>
      <c r="D32" s="402" t="s">
        <v>11</v>
      </c>
      <c r="E32" s="897" t="s">
        <v>12</v>
      </c>
      <c r="F32" s="402" t="s">
        <v>11</v>
      </c>
      <c r="G32" s="897" t="s">
        <v>12</v>
      </c>
      <c r="H32" s="402" t="s">
        <v>11</v>
      </c>
      <c r="I32" s="897" t="s">
        <v>12</v>
      </c>
      <c r="J32" s="1208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</row>
    <row r="33" spans="1:13" ht="18.75" customHeight="1">
      <c r="A33" s="413" t="s">
        <v>375</v>
      </c>
      <c r="B33" s="246"/>
      <c r="C33" s="252"/>
      <c r="D33" s="246"/>
      <c r="E33" s="252"/>
      <c r="F33" s="246"/>
      <c r="G33" s="252"/>
      <c r="H33" s="246"/>
      <c r="I33" s="246"/>
      <c r="J33" s="414" t="s">
        <v>536</v>
      </c>
    </row>
    <row r="34" spans="1:13" ht="16.5" customHeight="1">
      <c r="A34" s="358" t="s">
        <v>537</v>
      </c>
      <c r="B34" s="956">
        <v>34.1</v>
      </c>
      <c r="C34" s="465">
        <v>16.8</v>
      </c>
      <c r="D34" s="956" t="s">
        <v>185</v>
      </c>
      <c r="E34" s="465" t="s">
        <v>185</v>
      </c>
      <c r="F34" s="956">
        <v>18.899999999999999</v>
      </c>
      <c r="G34" s="465">
        <v>12.4</v>
      </c>
      <c r="H34" s="956">
        <v>43.1</v>
      </c>
      <c r="I34" s="956">
        <v>24.5</v>
      </c>
      <c r="J34" s="311" t="s">
        <v>538</v>
      </c>
    </row>
    <row r="35" spans="1:13" ht="16.5" customHeight="1">
      <c r="A35" s="358" t="s">
        <v>539</v>
      </c>
      <c r="B35" s="956"/>
      <c r="C35" s="465"/>
      <c r="D35" s="956"/>
      <c r="E35" s="465"/>
      <c r="F35" s="956"/>
      <c r="G35" s="465"/>
      <c r="H35" s="956"/>
      <c r="I35" s="956"/>
      <c r="J35" s="311" t="s">
        <v>540</v>
      </c>
    </row>
    <row r="36" spans="1:13" ht="16.5" customHeight="1">
      <c r="A36" s="415" t="s">
        <v>541</v>
      </c>
      <c r="B36" s="956">
        <v>4.4000000000000004</v>
      </c>
      <c r="C36" s="465">
        <v>4.2</v>
      </c>
      <c r="D36" s="956" t="s">
        <v>185</v>
      </c>
      <c r="E36" s="465" t="s">
        <v>185</v>
      </c>
      <c r="F36" s="956">
        <v>4.4000000000000004</v>
      </c>
      <c r="G36" s="465">
        <v>4.2</v>
      </c>
      <c r="H36" s="959" t="s">
        <v>185</v>
      </c>
      <c r="I36" s="959" t="s">
        <v>185</v>
      </c>
      <c r="J36" s="416" t="s">
        <v>542</v>
      </c>
      <c r="M36" s="400"/>
    </row>
    <row r="37" spans="1:13" ht="16.5" customHeight="1">
      <c r="A37" s="415" t="s">
        <v>543</v>
      </c>
      <c r="B37" s="956">
        <v>4.4000000000000004</v>
      </c>
      <c r="C37" s="465">
        <v>3.9</v>
      </c>
      <c r="D37" s="956" t="s">
        <v>185</v>
      </c>
      <c r="E37" s="465" t="s">
        <v>185</v>
      </c>
      <c r="F37" s="956">
        <v>4.4000000000000004</v>
      </c>
      <c r="G37" s="465">
        <v>7.2</v>
      </c>
      <c r="H37" s="956">
        <v>4.4000000000000004</v>
      </c>
      <c r="I37" s="956">
        <v>3.3</v>
      </c>
      <c r="J37" s="416" t="s">
        <v>544</v>
      </c>
    </row>
    <row r="38" spans="1:13" ht="16.5" customHeight="1">
      <c r="A38" s="213" t="s">
        <v>545</v>
      </c>
      <c r="B38" s="956">
        <v>2</v>
      </c>
      <c r="C38" s="465">
        <v>1.7</v>
      </c>
      <c r="D38" s="956" t="s">
        <v>185</v>
      </c>
      <c r="E38" s="465" t="s">
        <v>185</v>
      </c>
      <c r="F38" s="956">
        <v>1.1000000000000001</v>
      </c>
      <c r="G38" s="465">
        <v>1.3</v>
      </c>
      <c r="H38" s="956">
        <v>4.9000000000000004</v>
      </c>
      <c r="I38" s="956">
        <v>3.7</v>
      </c>
      <c r="J38" s="417" t="s">
        <v>546</v>
      </c>
    </row>
    <row r="39" spans="1:13" ht="16.5" customHeight="1">
      <c r="A39" s="218" t="s">
        <v>547</v>
      </c>
      <c r="B39" s="956">
        <v>29.7</v>
      </c>
      <c r="C39" s="465">
        <v>32.6</v>
      </c>
      <c r="D39" s="956">
        <v>33.1</v>
      </c>
      <c r="E39" s="465">
        <v>33</v>
      </c>
      <c r="F39" s="956">
        <v>27.5</v>
      </c>
      <c r="G39" s="465">
        <v>32.299999999999997</v>
      </c>
      <c r="H39" s="465">
        <v>46.9</v>
      </c>
      <c r="I39" s="959" t="s">
        <v>185</v>
      </c>
      <c r="J39" s="311" t="s">
        <v>548</v>
      </c>
    </row>
    <row r="40" spans="1:13" ht="16.5" customHeight="1">
      <c r="A40" s="358" t="s">
        <v>549</v>
      </c>
      <c r="B40" s="956"/>
      <c r="C40" s="465"/>
      <c r="D40" s="956"/>
      <c r="E40" s="465"/>
      <c r="F40" s="956"/>
      <c r="G40" s="465"/>
      <c r="H40" s="956"/>
      <c r="I40" s="956"/>
      <c r="J40" s="308" t="s">
        <v>550</v>
      </c>
    </row>
    <row r="41" spans="1:13" ht="16.5" customHeight="1">
      <c r="A41" s="415" t="s">
        <v>551</v>
      </c>
      <c r="B41" s="956">
        <v>6.5</v>
      </c>
      <c r="C41" s="465">
        <v>6.1</v>
      </c>
      <c r="D41" s="956">
        <v>6.2</v>
      </c>
      <c r="E41" s="465">
        <v>5.9</v>
      </c>
      <c r="F41" s="956">
        <v>6.4</v>
      </c>
      <c r="G41" s="465">
        <v>6</v>
      </c>
      <c r="H41" s="956">
        <v>18.5</v>
      </c>
      <c r="I41" s="465">
        <v>11.2</v>
      </c>
      <c r="J41" s="416" t="s">
        <v>552</v>
      </c>
    </row>
    <row r="42" spans="1:13" ht="16.5" customHeight="1">
      <c r="A42" s="415" t="s">
        <v>553</v>
      </c>
      <c r="B42" s="956">
        <v>7.3</v>
      </c>
      <c r="C42" s="465">
        <v>6.4</v>
      </c>
      <c r="D42" s="956">
        <v>8</v>
      </c>
      <c r="E42" s="465">
        <v>6.5</v>
      </c>
      <c r="F42" s="956">
        <v>6.8</v>
      </c>
      <c r="G42" s="465">
        <v>6.4</v>
      </c>
      <c r="H42" s="465">
        <v>13</v>
      </c>
      <c r="I42" s="956">
        <v>13.4</v>
      </c>
      <c r="J42" s="416" t="s">
        <v>554</v>
      </c>
    </row>
    <row r="43" spans="1:13" ht="16.5" customHeight="1">
      <c r="A43" s="415" t="s">
        <v>555</v>
      </c>
      <c r="B43" s="956">
        <v>17.2</v>
      </c>
      <c r="C43" s="465">
        <v>17.899999999999999</v>
      </c>
      <c r="D43" s="956">
        <v>19.100000000000001</v>
      </c>
      <c r="E43" s="465">
        <v>17.399999999999999</v>
      </c>
      <c r="F43" s="956">
        <v>15</v>
      </c>
      <c r="G43" s="956">
        <v>18.600000000000001</v>
      </c>
      <c r="H43" s="959" t="s">
        <v>185</v>
      </c>
      <c r="I43" s="959" t="s">
        <v>185</v>
      </c>
      <c r="J43" s="416" t="s">
        <v>556</v>
      </c>
    </row>
    <row r="44" spans="1:13" ht="16.5" customHeight="1">
      <c r="A44" s="213" t="s">
        <v>557</v>
      </c>
      <c r="B44" s="956">
        <v>4.8</v>
      </c>
      <c r="C44" s="465">
        <v>5.7</v>
      </c>
      <c r="D44" s="956">
        <v>6.8</v>
      </c>
      <c r="E44" s="465">
        <v>9.4</v>
      </c>
      <c r="F44" s="956">
        <v>5</v>
      </c>
      <c r="G44" s="465">
        <v>5</v>
      </c>
      <c r="H44" s="959" t="s">
        <v>185</v>
      </c>
      <c r="I44" s="959" t="s">
        <v>185</v>
      </c>
      <c r="J44" s="417" t="s">
        <v>558</v>
      </c>
    </row>
    <row r="45" spans="1:13" ht="26.25" customHeight="1">
      <c r="A45" s="250" t="s">
        <v>559</v>
      </c>
      <c r="B45" s="956"/>
      <c r="C45" s="465"/>
      <c r="D45" s="956"/>
      <c r="E45" s="464"/>
      <c r="F45" s="956"/>
      <c r="G45" s="465"/>
      <c r="H45" s="956"/>
      <c r="I45" s="956"/>
      <c r="J45" s="410" t="s">
        <v>560</v>
      </c>
    </row>
    <row r="46" spans="1:13" ht="26.25" customHeight="1">
      <c r="A46" s="218" t="s">
        <v>561</v>
      </c>
      <c r="B46" s="957">
        <v>3.5</v>
      </c>
      <c r="C46" s="465">
        <v>3.4</v>
      </c>
      <c r="D46" s="956">
        <v>3.5</v>
      </c>
      <c r="E46" s="464">
        <v>3.6</v>
      </c>
      <c r="F46" s="956">
        <v>3.5</v>
      </c>
      <c r="G46" s="465">
        <v>3.4</v>
      </c>
      <c r="H46" s="956">
        <v>2.6</v>
      </c>
      <c r="I46" s="956">
        <v>2.6</v>
      </c>
      <c r="J46" s="308" t="s">
        <v>562</v>
      </c>
    </row>
    <row r="47" spans="1:13" ht="16.5" customHeight="1">
      <c r="A47" s="358" t="s">
        <v>563</v>
      </c>
      <c r="B47" s="957">
        <v>16.600000000000001</v>
      </c>
      <c r="C47" s="958">
        <v>21.3</v>
      </c>
      <c r="D47" s="956">
        <v>22.6</v>
      </c>
      <c r="E47" s="465">
        <v>23.3</v>
      </c>
      <c r="F47" s="956">
        <v>21.3</v>
      </c>
      <c r="G47" s="464">
        <v>22.9</v>
      </c>
      <c r="H47" s="956">
        <v>11.9</v>
      </c>
      <c r="I47" s="956">
        <v>10.199999999999999</v>
      </c>
      <c r="J47" s="311" t="s">
        <v>564</v>
      </c>
    </row>
    <row r="48" spans="1:13" ht="16.5" customHeight="1">
      <c r="A48" s="358" t="s">
        <v>823</v>
      </c>
      <c r="B48" s="957">
        <v>25</v>
      </c>
      <c r="C48" s="465">
        <v>24.5</v>
      </c>
      <c r="D48" s="956">
        <v>24.3</v>
      </c>
      <c r="E48" s="464">
        <v>25.3</v>
      </c>
      <c r="F48" s="956">
        <v>24.3</v>
      </c>
      <c r="G48" s="465">
        <v>24</v>
      </c>
      <c r="H48" s="956">
        <v>19.7</v>
      </c>
      <c r="I48" s="956">
        <v>20.100000000000001</v>
      </c>
      <c r="J48" s="311" t="s">
        <v>565</v>
      </c>
    </row>
    <row r="49" spans="1:10" ht="15" customHeight="1">
      <c r="A49" s="420"/>
      <c r="B49" s="420"/>
      <c r="C49" s="420"/>
      <c r="D49" s="420"/>
      <c r="E49" s="420"/>
      <c r="F49" s="420"/>
      <c r="G49" s="420"/>
      <c r="H49" s="420"/>
      <c r="I49" s="420"/>
      <c r="J49" s="421"/>
    </row>
    <row r="50" spans="1:10">
      <c r="A50" s="422"/>
      <c r="B50" s="422"/>
      <c r="C50" s="422"/>
      <c r="D50" s="422"/>
      <c r="E50" s="422"/>
      <c r="F50" s="422"/>
      <c r="G50" s="422"/>
      <c r="H50" s="422"/>
      <c r="I50" s="422"/>
      <c r="J50" s="423"/>
    </row>
    <row r="51" spans="1:10">
      <c r="A51" s="423"/>
      <c r="B51" s="423"/>
      <c r="C51" s="423"/>
      <c r="D51" s="423"/>
      <c r="E51" s="423"/>
      <c r="F51" s="423"/>
      <c r="G51" s="423"/>
      <c r="H51" s="423"/>
      <c r="I51" s="423"/>
      <c r="J51" s="423"/>
    </row>
    <row r="52" spans="1:10">
      <c r="A52" s="423"/>
      <c r="B52" s="423"/>
      <c r="C52" s="423"/>
      <c r="D52" s="423"/>
      <c r="E52" s="423"/>
      <c r="F52" s="423"/>
      <c r="G52" s="423"/>
      <c r="H52" s="423"/>
      <c r="I52" s="423"/>
      <c r="J52" s="423"/>
    </row>
    <row r="53" spans="1:10">
      <c r="A53" s="423"/>
      <c r="B53" s="423"/>
      <c r="C53" s="423"/>
      <c r="D53" s="423"/>
      <c r="E53" s="423"/>
      <c r="F53" s="423"/>
      <c r="G53" s="423"/>
      <c r="H53" s="423"/>
      <c r="I53" s="423"/>
      <c r="J53" s="423"/>
    </row>
    <row r="54" spans="1:10">
      <c r="A54" s="423"/>
      <c r="B54" s="423"/>
      <c r="C54" s="423"/>
      <c r="D54" s="423"/>
      <c r="E54" s="423"/>
      <c r="F54" s="423"/>
      <c r="G54" s="423"/>
      <c r="H54" s="423"/>
      <c r="I54" s="423"/>
      <c r="J54" s="423"/>
    </row>
  </sheetData>
  <mergeCells count="20">
    <mergeCell ref="J7:J10"/>
    <mergeCell ref="B8:C8"/>
    <mergeCell ref="D8:E8"/>
    <mergeCell ref="F8:G8"/>
    <mergeCell ref="H8:I8"/>
    <mergeCell ref="A7:A10"/>
    <mergeCell ref="B7:C7"/>
    <mergeCell ref="D7:E7"/>
    <mergeCell ref="F7:G7"/>
    <mergeCell ref="H7:I7"/>
    <mergeCell ref="J29:J32"/>
    <mergeCell ref="B30:C30"/>
    <mergeCell ref="D30:E30"/>
    <mergeCell ref="F30:G30"/>
    <mergeCell ref="H30:I30"/>
    <mergeCell ref="A29:A32"/>
    <mergeCell ref="B29:C29"/>
    <mergeCell ref="D29:E29"/>
    <mergeCell ref="F29:G29"/>
    <mergeCell ref="H29:I29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landscape" r:id="rId1"/>
  <headerFooter scaleWithDoc="0"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7"/>
  <sheetViews>
    <sheetView workbookViewId="0"/>
  </sheetViews>
  <sheetFormatPr defaultColWidth="9.140625" defaultRowHeight="12"/>
  <cols>
    <col min="1" max="1" width="13.5703125" style="783" customWidth="1"/>
    <col min="2" max="4" width="11.5703125" style="783" customWidth="1"/>
    <col min="5" max="5" width="9.42578125" style="783" bestFit="1" customWidth="1"/>
    <col min="6" max="16384" width="9.140625" style="783"/>
  </cols>
  <sheetData>
    <row r="1" spans="1:23" ht="12.75">
      <c r="V1" s="720" t="s">
        <v>923</v>
      </c>
    </row>
    <row r="2" spans="1:23">
      <c r="A2" s="1211" t="s">
        <v>78</v>
      </c>
      <c r="B2" s="1211"/>
      <c r="C2" s="1211"/>
      <c r="D2" s="1211"/>
      <c r="E2" s="1211"/>
      <c r="F2" s="1211"/>
      <c r="G2" s="1211"/>
      <c r="H2" s="1211"/>
      <c r="I2" s="1211"/>
      <c r="J2" s="1211"/>
      <c r="K2" s="1211"/>
      <c r="L2" s="1211"/>
    </row>
    <row r="3" spans="1:23">
      <c r="A3" s="1212" t="s">
        <v>945</v>
      </c>
      <c r="B3" s="1212"/>
      <c r="C3" s="1212"/>
      <c r="D3" s="1212"/>
      <c r="E3" s="1212"/>
      <c r="F3" s="1212"/>
      <c r="G3" s="1212"/>
      <c r="H3" s="1212"/>
      <c r="I3" s="1212"/>
      <c r="J3" s="1212"/>
      <c r="K3" s="1212"/>
      <c r="L3" s="1212"/>
    </row>
    <row r="5" spans="1:23">
      <c r="A5" s="970" t="s">
        <v>50</v>
      </c>
      <c r="B5" s="1216" t="s">
        <v>51</v>
      </c>
      <c r="C5" s="1217" t="s">
        <v>52</v>
      </c>
      <c r="D5" s="1217"/>
      <c r="E5" s="1217"/>
      <c r="F5" s="1217"/>
      <c r="G5" s="1217"/>
      <c r="H5" s="1217"/>
      <c r="I5" s="1217"/>
      <c r="J5" s="1217"/>
      <c r="K5" s="1217"/>
      <c r="L5" s="731"/>
      <c r="M5" s="1209" t="s">
        <v>53</v>
      </c>
      <c r="N5" s="1209"/>
      <c r="O5" s="1209"/>
      <c r="P5" s="1209"/>
      <c r="Q5" s="1209"/>
      <c r="R5" s="1209"/>
      <c r="S5" s="1209"/>
      <c r="T5" s="1209"/>
      <c r="U5" s="1209"/>
      <c r="V5" s="1209"/>
      <c r="W5" s="1210" t="s">
        <v>54</v>
      </c>
    </row>
    <row r="6" spans="1:23">
      <c r="A6" s="969" t="s">
        <v>15</v>
      </c>
      <c r="B6" s="1216"/>
      <c r="C6" s="970" t="s">
        <v>55</v>
      </c>
      <c r="D6" s="732" t="s">
        <v>56</v>
      </c>
      <c r="E6" s="732" t="s">
        <v>57</v>
      </c>
      <c r="F6" s="732" t="s">
        <v>58</v>
      </c>
      <c r="G6" s="732" t="s">
        <v>59</v>
      </c>
      <c r="H6" s="732" t="s">
        <v>60</v>
      </c>
      <c r="I6" s="732" t="s">
        <v>61</v>
      </c>
      <c r="J6" s="732" t="s">
        <v>62</v>
      </c>
      <c r="K6" s="732" t="s">
        <v>63</v>
      </c>
      <c r="L6" s="732" t="s">
        <v>64</v>
      </c>
      <c r="M6" s="732" t="s">
        <v>65</v>
      </c>
      <c r="N6" s="732" t="s">
        <v>66</v>
      </c>
      <c r="O6" s="732" t="s">
        <v>67</v>
      </c>
      <c r="P6" s="732" t="s">
        <v>68</v>
      </c>
      <c r="Q6" s="732" t="s">
        <v>69</v>
      </c>
      <c r="R6" s="732" t="s">
        <v>70</v>
      </c>
      <c r="S6" s="732" t="s">
        <v>71</v>
      </c>
      <c r="T6" s="732" t="s">
        <v>72</v>
      </c>
      <c r="U6" s="732" t="s">
        <v>73</v>
      </c>
      <c r="V6" s="732" t="s">
        <v>74</v>
      </c>
      <c r="W6" s="1210"/>
    </row>
    <row r="7" spans="1:23">
      <c r="A7" s="733">
        <v>2000</v>
      </c>
      <c r="B7" s="734" t="s">
        <v>75</v>
      </c>
      <c r="C7" s="735">
        <v>218702</v>
      </c>
      <c r="D7" s="735">
        <v>277973</v>
      </c>
      <c r="E7" s="735">
        <v>313892</v>
      </c>
      <c r="F7" s="735">
        <v>333498</v>
      </c>
      <c r="G7" s="735">
        <v>417253</v>
      </c>
      <c r="H7" s="735">
        <v>424875</v>
      </c>
      <c r="I7" s="735">
        <v>338027</v>
      </c>
      <c r="J7" s="735">
        <v>338542</v>
      </c>
      <c r="K7" s="735">
        <v>337376</v>
      </c>
      <c r="L7" s="735">
        <v>398135</v>
      </c>
      <c r="M7" s="735">
        <v>412731</v>
      </c>
      <c r="N7" s="735">
        <v>330304</v>
      </c>
      <c r="O7" s="735">
        <v>253360</v>
      </c>
      <c r="P7" s="735">
        <v>246352</v>
      </c>
      <c r="Q7" s="735">
        <v>243582</v>
      </c>
      <c r="R7" s="735">
        <v>210185</v>
      </c>
      <c r="S7" s="735">
        <v>88453</v>
      </c>
      <c r="T7" s="735">
        <v>61084</v>
      </c>
      <c r="U7" s="735">
        <v>20657</v>
      </c>
      <c r="V7" s="735">
        <v>4834</v>
      </c>
      <c r="W7" s="729" t="s">
        <v>11</v>
      </c>
    </row>
    <row r="8" spans="1:23">
      <c r="A8" s="733"/>
      <c r="B8" s="734" t="s">
        <v>19</v>
      </c>
      <c r="C8" s="735">
        <v>231416</v>
      </c>
      <c r="D8" s="735">
        <v>293457</v>
      </c>
      <c r="E8" s="735">
        <v>328994</v>
      </c>
      <c r="F8" s="735">
        <v>348835</v>
      </c>
      <c r="G8" s="735">
        <v>435295</v>
      </c>
      <c r="H8" s="735">
        <v>442176</v>
      </c>
      <c r="I8" s="735">
        <v>352733</v>
      </c>
      <c r="J8" s="735">
        <v>351500</v>
      </c>
      <c r="K8" s="735">
        <v>343740</v>
      </c>
      <c r="L8" s="735">
        <v>395591</v>
      </c>
      <c r="M8" s="735">
        <v>400825</v>
      </c>
      <c r="N8" s="735">
        <v>305457</v>
      </c>
      <c r="O8" s="735">
        <v>218856</v>
      </c>
      <c r="P8" s="735">
        <v>192510</v>
      </c>
      <c r="Q8" s="735">
        <v>164661</v>
      </c>
      <c r="R8" s="735">
        <v>115946</v>
      </c>
      <c r="S8" s="735">
        <v>42126</v>
      </c>
      <c r="T8" s="735">
        <v>24210</v>
      </c>
      <c r="U8" s="735">
        <v>6880</v>
      </c>
      <c r="V8" s="735">
        <v>1523</v>
      </c>
      <c r="W8" s="729" t="s">
        <v>12</v>
      </c>
    </row>
    <row r="9" spans="1:23">
      <c r="A9" s="733"/>
      <c r="B9" s="736" t="s">
        <v>76</v>
      </c>
      <c r="C9" s="730">
        <v>48.587703668815735</v>
      </c>
      <c r="D9" s="730">
        <v>48.64515338711653</v>
      </c>
      <c r="E9" s="730">
        <v>48.825452724122158</v>
      </c>
      <c r="F9" s="730">
        <v>48.876135259470082</v>
      </c>
      <c r="G9" s="730">
        <v>48.941877759375423</v>
      </c>
      <c r="H9" s="730">
        <v>49.002307822723232</v>
      </c>
      <c r="I9" s="730">
        <v>48.935520296485031</v>
      </c>
      <c r="J9" s="730">
        <v>49.061071644914364</v>
      </c>
      <c r="K9" s="730">
        <v>49.532825539262035</v>
      </c>
      <c r="L9" s="730">
        <v>50.160256814064297</v>
      </c>
      <c r="M9" s="730">
        <f>M7/(M7+M8)*100</f>
        <v>50.731725904547446</v>
      </c>
      <c r="N9" s="730">
        <f t="shared" ref="N9:V9" si="0">N7/(N7+N8)*100</f>
        <v>51.954114832460633</v>
      </c>
      <c r="O9" s="730">
        <f t="shared" si="0"/>
        <v>53.653412844969253</v>
      </c>
      <c r="P9" s="730">
        <f t="shared" si="0"/>
        <v>56.134274555555052</v>
      </c>
      <c r="Q9" s="730">
        <f t="shared" si="0"/>
        <v>59.665934259742357</v>
      </c>
      <c r="R9" s="730">
        <f t="shared" si="0"/>
        <v>64.448028552943441</v>
      </c>
      <c r="S9" s="730">
        <f t="shared" si="0"/>
        <v>67.739069835118968</v>
      </c>
      <c r="T9" s="730">
        <f t="shared" si="0"/>
        <v>71.615822918376438</v>
      </c>
      <c r="U9" s="730">
        <f t="shared" si="0"/>
        <v>75.015433780005083</v>
      </c>
      <c r="V9" s="730">
        <f t="shared" si="0"/>
        <v>76.042158250747207</v>
      </c>
      <c r="W9" s="729" t="s">
        <v>77</v>
      </c>
    </row>
    <row r="10" spans="1:23">
      <c r="A10" s="733">
        <v>2005</v>
      </c>
      <c r="B10" s="734" t="s">
        <v>75</v>
      </c>
      <c r="C10" s="735">
        <v>232921</v>
      </c>
      <c r="D10" s="735">
        <v>218016</v>
      </c>
      <c r="E10" s="735">
        <v>279209</v>
      </c>
      <c r="F10" s="735">
        <v>319307</v>
      </c>
      <c r="G10" s="735">
        <v>340914</v>
      </c>
      <c r="H10" s="735">
        <v>422251</v>
      </c>
      <c r="I10" s="735">
        <v>423335</v>
      </c>
      <c r="J10" s="735">
        <v>337699</v>
      </c>
      <c r="K10" s="735">
        <v>338748</v>
      </c>
      <c r="L10" s="735">
        <v>336115</v>
      </c>
      <c r="M10" s="735">
        <v>392285</v>
      </c>
      <c r="N10" s="735">
        <v>403047</v>
      </c>
      <c r="O10" s="735">
        <v>317897</v>
      </c>
      <c r="P10" s="735">
        <v>238862</v>
      </c>
      <c r="Q10" s="735">
        <v>222092</v>
      </c>
      <c r="R10" s="735">
        <v>202188</v>
      </c>
      <c r="S10" s="735">
        <v>149207</v>
      </c>
      <c r="T10" s="735">
        <v>48674</v>
      </c>
      <c r="U10" s="735">
        <v>21426</v>
      </c>
      <c r="V10" s="735">
        <v>4238</v>
      </c>
      <c r="W10" s="729" t="s">
        <v>11</v>
      </c>
    </row>
    <row r="11" spans="1:23">
      <c r="A11" s="733"/>
      <c r="B11" s="734" t="s">
        <v>19</v>
      </c>
      <c r="C11" s="735">
        <v>246102</v>
      </c>
      <c r="D11" s="735">
        <v>230322</v>
      </c>
      <c r="E11" s="735">
        <v>294761</v>
      </c>
      <c r="F11" s="735">
        <v>334212</v>
      </c>
      <c r="G11" s="735">
        <v>357619</v>
      </c>
      <c r="H11" s="735">
        <v>441069</v>
      </c>
      <c r="I11" s="735">
        <v>442517</v>
      </c>
      <c r="J11" s="735">
        <v>352753</v>
      </c>
      <c r="K11" s="735">
        <v>350924</v>
      </c>
      <c r="L11" s="735">
        <v>339996</v>
      </c>
      <c r="M11" s="735">
        <v>383056</v>
      </c>
      <c r="N11" s="735">
        <v>379521</v>
      </c>
      <c r="O11" s="735">
        <v>280092</v>
      </c>
      <c r="P11" s="735">
        <v>192557</v>
      </c>
      <c r="Q11" s="735">
        <v>158198</v>
      </c>
      <c r="R11" s="735">
        <v>120962</v>
      </c>
      <c r="S11" s="735">
        <v>70607</v>
      </c>
      <c r="T11" s="735">
        <v>19537</v>
      </c>
      <c r="U11" s="735">
        <v>6769</v>
      </c>
      <c r="V11" s="735">
        <v>1074</v>
      </c>
      <c r="W11" s="729" t="s">
        <v>12</v>
      </c>
    </row>
    <row r="12" spans="1:23">
      <c r="A12" s="733"/>
      <c r="B12" s="736" t="s">
        <v>76</v>
      </c>
      <c r="C12" s="730">
        <v>48.624178797260257</v>
      </c>
      <c r="D12" s="730">
        <v>48.627597928348706</v>
      </c>
      <c r="E12" s="730">
        <v>48.645225360210468</v>
      </c>
      <c r="F12" s="730">
        <v>48.859635297520043</v>
      </c>
      <c r="G12" s="730">
        <v>48.804279826436257</v>
      </c>
      <c r="H12" s="730">
        <v>48.910137608302826</v>
      </c>
      <c r="I12" s="730">
        <v>48.892304920471396</v>
      </c>
      <c r="J12" s="730">
        <v>48.909844565588919</v>
      </c>
      <c r="K12" s="730">
        <v>49.117261538818454</v>
      </c>
      <c r="L12" s="730">
        <v>49.71299091421379</v>
      </c>
      <c r="M12" s="730">
        <f>M10/(M10+M11)*100</f>
        <v>50.595157485545073</v>
      </c>
      <c r="N12" s="730">
        <f t="shared" ref="N12:V12" si="1">N10/(N10+N11)*100</f>
        <v>51.50312816266446</v>
      </c>
      <c r="O12" s="730">
        <f t="shared" si="1"/>
        <v>53.161011322950756</v>
      </c>
      <c r="P12" s="730">
        <f t="shared" si="1"/>
        <v>55.366592570100067</v>
      </c>
      <c r="Q12" s="730">
        <f t="shared" si="1"/>
        <v>58.400694207052517</v>
      </c>
      <c r="R12" s="730">
        <f t="shared" si="1"/>
        <v>62.567847748723501</v>
      </c>
      <c r="S12" s="730">
        <f t="shared" si="1"/>
        <v>67.878752035812099</v>
      </c>
      <c r="T12" s="730">
        <f t="shared" si="1"/>
        <v>71.357992112709084</v>
      </c>
      <c r="U12" s="730">
        <f t="shared" si="1"/>
        <v>75.992197198084767</v>
      </c>
      <c r="V12" s="730">
        <f t="shared" si="1"/>
        <v>79.781626506024097</v>
      </c>
      <c r="W12" s="729" t="s">
        <v>77</v>
      </c>
    </row>
    <row r="13" spans="1:23">
      <c r="A13" s="733">
        <v>2010</v>
      </c>
      <c r="B13" s="734" t="s">
        <v>75</v>
      </c>
      <c r="C13" s="735">
        <v>282591</v>
      </c>
      <c r="D13" s="735">
        <v>235846</v>
      </c>
      <c r="E13" s="735">
        <v>220518</v>
      </c>
      <c r="F13" s="735">
        <v>283701</v>
      </c>
      <c r="G13" s="735">
        <v>336516</v>
      </c>
      <c r="H13" s="735">
        <v>360070</v>
      </c>
      <c r="I13" s="735">
        <v>434976</v>
      </c>
      <c r="J13" s="735">
        <v>432290</v>
      </c>
      <c r="K13" s="735">
        <v>343287</v>
      </c>
      <c r="L13" s="735">
        <v>342339</v>
      </c>
      <c r="M13" s="735">
        <v>336351</v>
      </c>
      <c r="N13" s="735">
        <v>386703</v>
      </c>
      <c r="O13" s="735">
        <v>391178</v>
      </c>
      <c r="P13" s="735">
        <v>302420</v>
      </c>
      <c r="Q13" s="735">
        <v>220319</v>
      </c>
      <c r="R13" s="735">
        <v>191050</v>
      </c>
      <c r="S13" s="735">
        <v>152084</v>
      </c>
      <c r="T13" s="735">
        <v>86898</v>
      </c>
      <c r="U13" s="735">
        <v>19431</v>
      </c>
      <c r="V13" s="735">
        <v>5403</v>
      </c>
      <c r="W13" s="729" t="s">
        <v>11</v>
      </c>
    </row>
    <row r="14" spans="1:23">
      <c r="A14" s="737"/>
      <c r="B14" s="734" t="s">
        <v>19</v>
      </c>
      <c r="C14" s="735">
        <v>296944</v>
      </c>
      <c r="D14" s="735">
        <v>249218</v>
      </c>
      <c r="E14" s="735">
        <v>233025</v>
      </c>
      <c r="F14" s="735">
        <v>298949</v>
      </c>
      <c r="G14" s="735">
        <v>355493</v>
      </c>
      <c r="H14" s="735">
        <v>386426</v>
      </c>
      <c r="I14" s="735">
        <v>461410</v>
      </c>
      <c r="J14" s="735">
        <v>456642</v>
      </c>
      <c r="K14" s="735">
        <v>361605</v>
      </c>
      <c r="L14" s="735">
        <v>354342</v>
      </c>
      <c r="M14" s="735">
        <v>336194</v>
      </c>
      <c r="N14" s="735">
        <v>367638</v>
      </c>
      <c r="O14" s="735">
        <v>352692</v>
      </c>
      <c r="P14" s="735">
        <v>249700</v>
      </c>
      <c r="Q14" s="735">
        <v>163508</v>
      </c>
      <c r="R14" s="735">
        <v>122317</v>
      </c>
      <c r="S14" s="735">
        <v>79882</v>
      </c>
      <c r="T14" s="735">
        <v>34877</v>
      </c>
      <c r="U14" s="735">
        <v>6453</v>
      </c>
      <c r="V14" s="735">
        <v>1484</v>
      </c>
      <c r="W14" s="729" t="s">
        <v>12</v>
      </c>
    </row>
    <row r="15" spans="1:23">
      <c r="A15" s="733"/>
      <c r="B15" s="736" t="s">
        <v>76</v>
      </c>
      <c r="C15" s="730">
        <v>48.761679622455937</v>
      </c>
      <c r="D15" s="730">
        <v>48.62162518760411</v>
      </c>
      <c r="E15" s="730">
        <v>48.621189170596836</v>
      </c>
      <c r="F15" s="730">
        <v>48.691495752166823</v>
      </c>
      <c r="G15" s="730">
        <v>48.628847312679454</v>
      </c>
      <c r="H15" s="730">
        <v>48.234685785322363</v>
      </c>
      <c r="I15" s="730">
        <v>48.525523602555147</v>
      </c>
      <c r="J15" s="730">
        <v>48.630266432078045</v>
      </c>
      <c r="K15" s="730">
        <v>48.700652014776729</v>
      </c>
      <c r="L15" s="730">
        <v>49.138558393296215</v>
      </c>
      <c r="M15" s="730">
        <f>M13/(M13+M14)*100</f>
        <v>50.011672081422063</v>
      </c>
      <c r="N15" s="730">
        <f t="shared" ref="N15:V15" si="2">N13/(N13+N14)*100</f>
        <v>51.26368578666677</v>
      </c>
      <c r="O15" s="730">
        <f t="shared" si="2"/>
        <v>52.586876739215185</v>
      </c>
      <c r="P15" s="730">
        <f t="shared" si="2"/>
        <v>54.774324422227053</v>
      </c>
      <c r="Q15" s="730">
        <f t="shared" si="2"/>
        <v>57.400599749366258</v>
      </c>
      <c r="R15" s="730">
        <f t="shared" si="2"/>
        <v>60.966853561479027</v>
      </c>
      <c r="S15" s="730">
        <f t="shared" si="2"/>
        <v>65.563056654854591</v>
      </c>
      <c r="T15" s="730">
        <f t="shared" si="2"/>
        <v>71.359474440566615</v>
      </c>
      <c r="U15" s="730">
        <f t="shared" si="2"/>
        <v>75.06954102920723</v>
      </c>
      <c r="V15" s="730">
        <f t="shared" si="2"/>
        <v>78.452156236387395</v>
      </c>
      <c r="W15" s="729" t="s">
        <v>77</v>
      </c>
    </row>
    <row r="16" spans="1:23">
      <c r="A16" s="733">
        <v>2015</v>
      </c>
      <c r="B16" s="734" t="s">
        <v>75</v>
      </c>
      <c r="C16" s="735">
        <v>268182</v>
      </c>
      <c r="D16" s="735">
        <v>288763</v>
      </c>
      <c r="E16" s="735">
        <v>234162</v>
      </c>
      <c r="F16" s="735">
        <v>223047</v>
      </c>
      <c r="G16" s="735">
        <v>288396</v>
      </c>
      <c r="H16" s="735">
        <v>337260</v>
      </c>
      <c r="I16" s="735">
        <v>357348</v>
      </c>
      <c r="J16" s="735">
        <v>429673</v>
      </c>
      <c r="K16" s="735">
        <v>428507</v>
      </c>
      <c r="L16" s="735">
        <v>340118</v>
      </c>
      <c r="M16" s="735">
        <v>337966</v>
      </c>
      <c r="N16" s="735">
        <v>329501</v>
      </c>
      <c r="O16" s="735">
        <v>375596</v>
      </c>
      <c r="P16" s="735">
        <v>373448</v>
      </c>
      <c r="Q16" s="735">
        <v>280227</v>
      </c>
      <c r="R16" s="735">
        <v>193562</v>
      </c>
      <c r="S16" s="735">
        <v>148352</v>
      </c>
      <c r="T16" s="735">
        <v>93107</v>
      </c>
      <c r="U16" s="735">
        <v>35213</v>
      </c>
      <c r="V16" s="735">
        <v>5085</v>
      </c>
      <c r="W16" s="729" t="s">
        <v>11</v>
      </c>
    </row>
    <row r="17" spans="1:23">
      <c r="A17" s="737"/>
      <c r="B17" s="734" t="s">
        <v>19</v>
      </c>
      <c r="C17" s="735">
        <v>282012</v>
      </c>
      <c r="D17" s="735">
        <v>303194</v>
      </c>
      <c r="E17" s="735">
        <v>247403</v>
      </c>
      <c r="F17" s="735">
        <v>234956</v>
      </c>
      <c r="G17" s="735">
        <v>302126</v>
      </c>
      <c r="H17" s="735">
        <v>352844</v>
      </c>
      <c r="I17" s="735">
        <v>379020</v>
      </c>
      <c r="J17" s="735">
        <v>455413</v>
      </c>
      <c r="K17" s="735">
        <v>452434</v>
      </c>
      <c r="L17" s="735">
        <v>356714</v>
      </c>
      <c r="M17" s="735">
        <v>347096</v>
      </c>
      <c r="N17" s="735">
        <v>323938</v>
      </c>
      <c r="O17" s="735">
        <v>345762</v>
      </c>
      <c r="P17" s="735">
        <v>319544</v>
      </c>
      <c r="Q17" s="735">
        <v>214962</v>
      </c>
      <c r="R17" s="735">
        <v>130133</v>
      </c>
      <c r="S17" s="735">
        <v>83653</v>
      </c>
      <c r="T17" s="735">
        <v>41916</v>
      </c>
      <c r="U17" s="735">
        <v>11873</v>
      </c>
      <c r="V17" s="735">
        <v>1337</v>
      </c>
      <c r="W17" s="729" t="s">
        <v>12</v>
      </c>
    </row>
    <row r="18" spans="1:23">
      <c r="A18" s="733"/>
      <c r="B18" s="736" t="s">
        <v>76</v>
      </c>
      <c r="C18" s="730">
        <v>48.743170590737087</v>
      </c>
      <c r="D18" s="730">
        <v>48.781077003904002</v>
      </c>
      <c r="E18" s="730">
        <v>48.625211549842703</v>
      </c>
      <c r="F18" s="730">
        <v>48.699899345637476</v>
      </c>
      <c r="G18" s="730">
        <v>48.837469222145828</v>
      </c>
      <c r="H18" s="730">
        <v>48.870894821650069</v>
      </c>
      <c r="I18" s="730">
        <v>48.528453164721988</v>
      </c>
      <c r="J18" s="730">
        <v>48.545904013847242</v>
      </c>
      <c r="K18" s="730">
        <v>48.641963536718123</v>
      </c>
      <c r="L18" s="730">
        <v>48.809182127112415</v>
      </c>
      <c r="M18" s="730">
        <f>M16/(M16+M17)*100</f>
        <v>49.333636955487243</v>
      </c>
      <c r="N18" s="730">
        <f t="shared" ref="N18:V18" si="3">N16/(N16+N17)*100</f>
        <v>50.425670950157553</v>
      </c>
      <c r="O18" s="730">
        <f t="shared" si="3"/>
        <v>52.067905256474589</v>
      </c>
      <c r="P18" s="730">
        <f t="shared" si="3"/>
        <v>53.889222386405613</v>
      </c>
      <c r="Q18" s="730">
        <f t="shared" si="3"/>
        <v>56.589908095696792</v>
      </c>
      <c r="R18" s="730">
        <f t="shared" si="3"/>
        <v>59.797649021455378</v>
      </c>
      <c r="S18" s="730">
        <f t="shared" si="3"/>
        <v>63.943449494622961</v>
      </c>
      <c r="T18" s="730">
        <f t="shared" si="3"/>
        <v>68.956400020737206</v>
      </c>
      <c r="U18" s="730">
        <f t="shared" si="3"/>
        <v>74.784436987639637</v>
      </c>
      <c r="V18" s="730">
        <f t="shared" si="3"/>
        <v>79.18094051697291</v>
      </c>
      <c r="W18" s="729" t="s">
        <v>77</v>
      </c>
    </row>
    <row r="19" spans="1:23">
      <c r="A19" s="733">
        <v>2016</v>
      </c>
      <c r="B19" s="734" t="s">
        <v>75</v>
      </c>
      <c r="C19" s="735">
        <v>270434</v>
      </c>
      <c r="D19" s="735">
        <v>289609</v>
      </c>
      <c r="E19" s="735">
        <v>242584</v>
      </c>
      <c r="F19" s="735">
        <v>223242</v>
      </c>
      <c r="G19" s="735">
        <v>270493</v>
      </c>
      <c r="H19" s="735">
        <v>335210</v>
      </c>
      <c r="I19" s="735">
        <v>354183</v>
      </c>
      <c r="J19" s="735">
        <v>411784</v>
      </c>
      <c r="K19" s="735">
        <v>444616</v>
      </c>
      <c r="L19" s="735">
        <v>347702</v>
      </c>
      <c r="M19" s="735">
        <v>342292</v>
      </c>
      <c r="N19" s="735">
        <v>317249</v>
      </c>
      <c r="O19" s="735">
        <v>369558</v>
      </c>
      <c r="P19" s="735">
        <v>372068</v>
      </c>
      <c r="Q19" s="735">
        <v>300627</v>
      </c>
      <c r="R19" s="735">
        <v>202476</v>
      </c>
      <c r="S19" s="735">
        <v>146129</v>
      </c>
      <c r="T19" s="735">
        <v>95030</v>
      </c>
      <c r="U19" s="735">
        <v>36554</v>
      </c>
      <c r="V19" s="735">
        <v>6293</v>
      </c>
      <c r="W19" s="729" t="s">
        <v>11</v>
      </c>
    </row>
    <row r="20" spans="1:23">
      <c r="A20" s="737"/>
      <c r="B20" s="734" t="s">
        <v>19</v>
      </c>
      <c r="C20" s="735">
        <v>284400</v>
      </c>
      <c r="D20" s="735">
        <v>303559</v>
      </c>
      <c r="E20" s="735">
        <v>256689</v>
      </c>
      <c r="F20" s="735">
        <v>235431</v>
      </c>
      <c r="G20" s="735">
        <v>283208</v>
      </c>
      <c r="H20" s="735">
        <v>350383</v>
      </c>
      <c r="I20" s="735">
        <v>376224</v>
      </c>
      <c r="J20" s="735">
        <v>436905</v>
      </c>
      <c r="K20" s="735">
        <v>469722</v>
      </c>
      <c r="L20" s="735">
        <v>365300</v>
      </c>
      <c r="M20" s="735">
        <v>352551</v>
      </c>
      <c r="N20" s="735">
        <v>314173</v>
      </c>
      <c r="O20" s="735">
        <v>342397</v>
      </c>
      <c r="P20" s="735">
        <v>319288</v>
      </c>
      <c r="Q20" s="735">
        <v>232026</v>
      </c>
      <c r="R20" s="735">
        <v>137596</v>
      </c>
      <c r="S20" s="735">
        <v>83098</v>
      </c>
      <c r="T20" s="735">
        <v>43637</v>
      </c>
      <c r="U20" s="735">
        <v>12443</v>
      </c>
      <c r="V20" s="735">
        <v>1657</v>
      </c>
      <c r="W20" s="729" t="s">
        <v>12</v>
      </c>
    </row>
    <row r="21" spans="1:23">
      <c r="A21" s="733"/>
      <c r="B21" s="736" t="s">
        <v>76</v>
      </c>
      <c r="C21" s="730">
        <v>48.741425363261804</v>
      </c>
      <c r="D21" s="730">
        <v>48.824110538666957</v>
      </c>
      <c r="E21" s="730">
        <v>48.587446146697303</v>
      </c>
      <c r="F21" s="730">
        <v>48.671275614653574</v>
      </c>
      <c r="G21" s="730">
        <v>48.851817135963273</v>
      </c>
      <c r="H21" s="730">
        <v>48.89343969381251</v>
      </c>
      <c r="I21" s="730">
        <v>48.491183682522212</v>
      </c>
      <c r="J21" s="730">
        <v>48.52001145295862</v>
      </c>
      <c r="K21" s="730">
        <v>48.627094138053977</v>
      </c>
      <c r="L21" s="730">
        <v>48.765922115225486</v>
      </c>
      <c r="M21" s="730">
        <f>M19/(M19+M20)*100</f>
        <v>49.261775681700762</v>
      </c>
      <c r="N21" s="730">
        <f t="shared" ref="N21:V21" si="4">N19/(N19+N20)*100</f>
        <v>50.243577195599777</v>
      </c>
      <c r="O21" s="730">
        <f t="shared" si="4"/>
        <v>51.907494153422618</v>
      </c>
      <c r="P21" s="730">
        <f t="shared" si="4"/>
        <v>53.817136178755952</v>
      </c>
      <c r="Q21" s="730">
        <f t="shared" si="4"/>
        <v>56.439558211443476</v>
      </c>
      <c r="R21" s="730">
        <f t="shared" si="4"/>
        <v>59.539156413935871</v>
      </c>
      <c r="S21" s="730">
        <f t="shared" si="4"/>
        <v>63.748598550781544</v>
      </c>
      <c r="T21" s="730">
        <f t="shared" si="4"/>
        <v>68.531085261814269</v>
      </c>
      <c r="U21" s="730">
        <f t="shared" si="4"/>
        <v>74.604567626589386</v>
      </c>
      <c r="V21" s="730">
        <f t="shared" si="4"/>
        <v>79.157232704402517</v>
      </c>
      <c r="W21" s="729" t="s">
        <v>77</v>
      </c>
    </row>
    <row r="22" spans="1:23">
      <c r="A22" s="733">
        <v>2017</v>
      </c>
      <c r="B22" s="734" t="s">
        <v>75</v>
      </c>
      <c r="C22" s="735">
        <v>273166</v>
      </c>
      <c r="D22" s="735">
        <v>285571</v>
      </c>
      <c r="E22" s="735">
        <v>255396</v>
      </c>
      <c r="F22" s="735">
        <v>224694</v>
      </c>
      <c r="G22" s="735">
        <v>256505</v>
      </c>
      <c r="H22" s="735">
        <v>330923</v>
      </c>
      <c r="I22" s="735">
        <v>350913</v>
      </c>
      <c r="J22" s="735">
        <v>396143</v>
      </c>
      <c r="K22" s="735">
        <v>454608</v>
      </c>
      <c r="L22" s="735">
        <v>361163</v>
      </c>
      <c r="M22" s="735">
        <v>344279</v>
      </c>
      <c r="N22" s="735">
        <v>309434</v>
      </c>
      <c r="O22" s="735">
        <v>361715</v>
      </c>
      <c r="P22" s="735">
        <v>367444</v>
      </c>
      <c r="Q22" s="735">
        <v>320725</v>
      </c>
      <c r="R22" s="735">
        <v>212650</v>
      </c>
      <c r="S22" s="735">
        <v>144097</v>
      </c>
      <c r="T22" s="735">
        <v>96607</v>
      </c>
      <c r="U22" s="735">
        <v>36999</v>
      </c>
      <c r="V22" s="735">
        <v>7232</v>
      </c>
      <c r="W22" s="729" t="s">
        <v>11</v>
      </c>
    </row>
    <row r="23" spans="1:23">
      <c r="A23" s="737"/>
      <c r="B23" s="734" t="s">
        <v>19</v>
      </c>
      <c r="C23" s="735">
        <v>287597</v>
      </c>
      <c r="D23" s="735">
        <v>299585</v>
      </c>
      <c r="E23" s="735">
        <v>269362</v>
      </c>
      <c r="F23" s="735">
        <v>237506</v>
      </c>
      <c r="G23" s="735">
        <v>268693</v>
      </c>
      <c r="H23" s="735">
        <v>346641</v>
      </c>
      <c r="I23" s="735">
        <v>373532</v>
      </c>
      <c r="J23" s="735">
        <v>421221</v>
      </c>
      <c r="K23" s="735">
        <v>480288</v>
      </c>
      <c r="L23" s="735">
        <v>379907</v>
      </c>
      <c r="M23" s="735">
        <v>355788</v>
      </c>
      <c r="N23" s="735">
        <v>308389</v>
      </c>
      <c r="O23" s="735">
        <v>336853</v>
      </c>
      <c r="P23" s="735">
        <v>317104</v>
      </c>
      <c r="Q23" s="735">
        <v>248936</v>
      </c>
      <c r="R23" s="735">
        <v>145902</v>
      </c>
      <c r="S23" s="735">
        <v>82491</v>
      </c>
      <c r="T23" s="735">
        <v>45232</v>
      </c>
      <c r="U23" s="735">
        <v>12853</v>
      </c>
      <c r="V23" s="735">
        <v>1911</v>
      </c>
      <c r="W23" s="729" t="s">
        <v>12</v>
      </c>
    </row>
    <row r="24" spans="1:23">
      <c r="A24" s="733"/>
      <c r="B24" s="736" t="s">
        <v>76</v>
      </c>
      <c r="C24" s="730">
        <v>48.713271025370794</v>
      </c>
      <c r="D24" s="730">
        <v>48.80254154447703</v>
      </c>
      <c r="E24" s="730">
        <v>48.669291368592759</v>
      </c>
      <c r="F24" s="730">
        <v>48.614019904803115</v>
      </c>
      <c r="G24" s="730">
        <v>48.839675703258578</v>
      </c>
      <c r="H24" s="730">
        <v>48.840109568985362</v>
      </c>
      <c r="I24" s="730">
        <v>48.438873896569099</v>
      </c>
      <c r="J24" s="730">
        <v>48.465922159527459</v>
      </c>
      <c r="K24" s="730">
        <v>48.626585203060017</v>
      </c>
      <c r="L24" s="730">
        <v>48.735342140418588</v>
      </c>
      <c r="M24" s="730">
        <f>M22/(M22+M23)*100</f>
        <v>49.178007247877702</v>
      </c>
      <c r="N24" s="730">
        <f t="shared" ref="N24:V24" si="5">N22/(N22+N23)*100</f>
        <v>50.084571147399828</v>
      </c>
      <c r="O24" s="730">
        <f t="shared" si="5"/>
        <v>51.779497486286232</v>
      </c>
      <c r="P24" s="730">
        <f t="shared" si="5"/>
        <v>53.67687875795415</v>
      </c>
      <c r="Q24" s="730">
        <f t="shared" si="5"/>
        <v>56.301028155341513</v>
      </c>
      <c r="R24" s="730">
        <f t="shared" si="5"/>
        <v>59.307994377384588</v>
      </c>
      <c r="S24" s="730">
        <f t="shared" si="5"/>
        <v>63.594276837255279</v>
      </c>
      <c r="T24" s="730">
        <f t="shared" si="5"/>
        <v>68.11032226679545</v>
      </c>
      <c r="U24" s="730">
        <f t="shared" si="5"/>
        <v>74.217684345663159</v>
      </c>
      <c r="V24" s="730">
        <f t="shared" si="5"/>
        <v>79.098764081811225</v>
      </c>
      <c r="W24" s="729" t="s">
        <v>77</v>
      </c>
    </row>
    <row r="25" spans="1:23">
      <c r="A25" s="733">
        <v>2018</v>
      </c>
      <c r="B25" s="734" t="s">
        <v>75</v>
      </c>
      <c r="C25" s="735">
        <v>276477</v>
      </c>
      <c r="D25" s="735">
        <v>279079</v>
      </c>
      <c r="E25" s="735">
        <v>269794</v>
      </c>
      <c r="F25" s="735">
        <v>227173</v>
      </c>
      <c r="G25" s="735">
        <v>242645</v>
      </c>
      <c r="H25" s="735">
        <v>325537</v>
      </c>
      <c r="I25" s="735">
        <v>351422</v>
      </c>
      <c r="J25" s="735">
        <v>380714</v>
      </c>
      <c r="K25" s="735">
        <v>456041</v>
      </c>
      <c r="L25" s="735">
        <v>382802</v>
      </c>
      <c r="M25" s="735">
        <v>339749</v>
      </c>
      <c r="N25" s="735">
        <v>313641</v>
      </c>
      <c r="O25" s="735">
        <v>350778</v>
      </c>
      <c r="P25" s="735">
        <v>364441</v>
      </c>
      <c r="Q25" s="735">
        <v>330966</v>
      </c>
      <c r="R25" s="735">
        <v>226982</v>
      </c>
      <c r="S25" s="735">
        <v>145219</v>
      </c>
      <c r="T25" s="735">
        <v>96420</v>
      </c>
      <c r="U25" s="735">
        <v>37656</v>
      </c>
      <c r="V25" s="735">
        <v>8070</v>
      </c>
      <c r="W25" s="729" t="s">
        <v>11</v>
      </c>
    </row>
    <row r="26" spans="1:23">
      <c r="A26" s="737"/>
      <c r="B26" s="734" t="s">
        <v>19</v>
      </c>
      <c r="C26" s="735">
        <v>290695</v>
      </c>
      <c r="D26" s="735">
        <v>292895</v>
      </c>
      <c r="E26" s="735">
        <v>284120</v>
      </c>
      <c r="F26" s="735">
        <v>240218</v>
      </c>
      <c r="G26" s="735">
        <v>255372</v>
      </c>
      <c r="H26" s="735">
        <v>343440</v>
      </c>
      <c r="I26" s="735">
        <v>373769</v>
      </c>
      <c r="J26" s="735">
        <v>406261</v>
      </c>
      <c r="K26" s="735">
        <v>481362</v>
      </c>
      <c r="L26" s="735">
        <v>404233</v>
      </c>
      <c r="M26" s="735">
        <v>352218</v>
      </c>
      <c r="N26" s="735">
        <v>314566</v>
      </c>
      <c r="O26" s="735">
        <v>328182</v>
      </c>
      <c r="P26" s="735">
        <v>315501</v>
      </c>
      <c r="Q26" s="735">
        <v>258907</v>
      </c>
      <c r="R26" s="735">
        <v>156913</v>
      </c>
      <c r="S26" s="735">
        <v>83949</v>
      </c>
      <c r="T26" s="735">
        <v>45812</v>
      </c>
      <c r="U26" s="735">
        <v>13596</v>
      </c>
      <c r="V26" s="735">
        <v>2185</v>
      </c>
      <c r="W26" s="729" t="s">
        <v>12</v>
      </c>
    </row>
    <row r="27" spans="1:23">
      <c r="A27" s="733"/>
      <c r="B27" s="736" t="s">
        <v>76</v>
      </c>
      <c r="C27" s="730">
        <v>48.746588336518727</v>
      </c>
      <c r="D27" s="730">
        <v>48.792252794707451</v>
      </c>
      <c r="E27" s="730">
        <v>48.706838967781998</v>
      </c>
      <c r="F27" s="730">
        <v>48.604487463387187</v>
      </c>
      <c r="G27" s="730">
        <v>48.72223237359367</v>
      </c>
      <c r="H27" s="730">
        <v>48.661912143466814</v>
      </c>
      <c r="I27" s="730">
        <v>48.459233498485226</v>
      </c>
      <c r="J27" s="730">
        <v>48.376886178086984</v>
      </c>
      <c r="K27" s="730">
        <v>48.649406925303204</v>
      </c>
      <c r="L27" s="730">
        <v>48.63849765258216</v>
      </c>
      <c r="M27" s="730">
        <f>M25/(M25+M26)*100</f>
        <v>49.099017727724011</v>
      </c>
      <c r="N27" s="730">
        <f t="shared" ref="N27:V27" si="6">N25/(N25+N26)*100</f>
        <v>49.926377770384597</v>
      </c>
      <c r="O27" s="730">
        <f t="shared" si="6"/>
        <v>51.664015553199008</v>
      </c>
      <c r="P27" s="730">
        <f t="shared" si="6"/>
        <v>53.598836371337555</v>
      </c>
      <c r="Q27" s="730">
        <f t="shared" si="6"/>
        <v>56.108009690221451</v>
      </c>
      <c r="R27" s="730">
        <f t="shared" si="6"/>
        <v>59.126063116216677</v>
      </c>
      <c r="S27" s="730">
        <f t="shared" si="6"/>
        <v>63.367922222997976</v>
      </c>
      <c r="T27" s="730">
        <f t="shared" si="6"/>
        <v>67.790651892682376</v>
      </c>
      <c r="U27" s="730">
        <f t="shared" si="6"/>
        <v>73.472254741278391</v>
      </c>
      <c r="V27" s="730">
        <f t="shared" si="6"/>
        <v>78.693320331545593</v>
      </c>
      <c r="W27" s="729" t="s">
        <v>77</v>
      </c>
    </row>
    <row r="28" spans="1:23">
      <c r="A28" s="733">
        <v>2019</v>
      </c>
      <c r="B28" s="734" t="s">
        <v>75</v>
      </c>
      <c r="C28" s="735">
        <v>277294</v>
      </c>
      <c r="D28" s="735">
        <v>274583</v>
      </c>
      <c r="E28" s="735">
        <v>282023</v>
      </c>
      <c r="F28" s="735">
        <v>232007</v>
      </c>
      <c r="G28" s="735">
        <v>234796</v>
      </c>
      <c r="H28" s="735">
        <v>316086</v>
      </c>
      <c r="I28" s="735">
        <v>349803</v>
      </c>
      <c r="J28" s="735">
        <v>368149</v>
      </c>
      <c r="K28" s="735">
        <v>448510</v>
      </c>
      <c r="L28" s="735">
        <v>408110</v>
      </c>
      <c r="M28" s="735">
        <v>336357</v>
      </c>
      <c r="N28" s="735">
        <v>325425</v>
      </c>
      <c r="O28" s="735">
        <v>335147</v>
      </c>
      <c r="P28" s="735">
        <v>363248</v>
      </c>
      <c r="Q28" s="735">
        <v>337451</v>
      </c>
      <c r="R28" s="735">
        <v>241039</v>
      </c>
      <c r="S28" s="735">
        <v>148163</v>
      </c>
      <c r="T28" s="735">
        <v>96439</v>
      </c>
      <c r="U28" s="735">
        <v>38611</v>
      </c>
      <c r="V28" s="735">
        <v>8702</v>
      </c>
      <c r="W28" s="729" t="s">
        <v>11</v>
      </c>
    </row>
    <row r="29" spans="1:23">
      <c r="A29" s="737"/>
      <c r="B29" s="734" t="s">
        <v>19</v>
      </c>
      <c r="C29" s="735">
        <v>291529</v>
      </c>
      <c r="D29" s="735">
        <v>288812</v>
      </c>
      <c r="E29" s="735">
        <v>295961</v>
      </c>
      <c r="F29" s="735">
        <v>246023</v>
      </c>
      <c r="G29" s="735">
        <v>248236</v>
      </c>
      <c r="H29" s="735">
        <v>335806</v>
      </c>
      <c r="I29" s="735">
        <v>372324</v>
      </c>
      <c r="J29" s="735">
        <v>394849</v>
      </c>
      <c r="K29" s="735">
        <v>474936</v>
      </c>
      <c r="L29" s="735">
        <v>431168</v>
      </c>
      <c r="M29" s="735">
        <v>349879</v>
      </c>
      <c r="N29" s="735">
        <v>328076</v>
      </c>
      <c r="O29" s="735">
        <v>316420</v>
      </c>
      <c r="P29" s="735">
        <v>315679</v>
      </c>
      <c r="Q29" s="735">
        <v>265523</v>
      </c>
      <c r="R29" s="735">
        <v>167590</v>
      </c>
      <c r="S29" s="735">
        <v>86332</v>
      </c>
      <c r="T29" s="735">
        <v>46150</v>
      </c>
      <c r="U29" s="735">
        <v>14370</v>
      </c>
      <c r="V29" s="735">
        <v>2333</v>
      </c>
      <c r="W29" s="729" t="s">
        <v>12</v>
      </c>
    </row>
    <row r="30" spans="1:23">
      <c r="A30" s="733"/>
      <c r="B30" s="736" t="s">
        <v>76</v>
      </c>
      <c r="C30" s="730">
        <v>48.748732030877797</v>
      </c>
      <c r="D30" s="730">
        <v>48.737209240408596</v>
      </c>
      <c r="E30" s="730">
        <v>48.794257280478355</v>
      </c>
      <c r="F30" s="730">
        <v>48.533983222810285</v>
      </c>
      <c r="G30" s="730">
        <v>48.608787823581046</v>
      </c>
      <c r="H30" s="730">
        <v>48.487479521147677</v>
      </c>
      <c r="I30" s="730">
        <v>48.44064825162333</v>
      </c>
      <c r="J30" s="730">
        <v>48.25032306768825</v>
      </c>
      <c r="K30" s="730">
        <v>48.569163762688881</v>
      </c>
      <c r="L30" s="730">
        <v>48.626319288721973</v>
      </c>
      <c r="M30" s="730">
        <f>M28/(M28+M29)*100</f>
        <v>49.014770428832065</v>
      </c>
      <c r="N30" s="730">
        <f t="shared" ref="N30:V30" si="7">N28/(N28+N29)*100</f>
        <v>49.797169399893804</v>
      </c>
      <c r="O30" s="730">
        <f t="shared" si="7"/>
        <v>51.437074007738268</v>
      </c>
      <c r="P30" s="730">
        <f t="shared" si="7"/>
        <v>53.503248508307962</v>
      </c>
      <c r="Q30" s="730">
        <f t="shared" si="7"/>
        <v>55.96443627751777</v>
      </c>
      <c r="R30" s="730">
        <f t="shared" si="7"/>
        <v>58.987247601124736</v>
      </c>
      <c r="S30" s="730">
        <f t="shared" si="7"/>
        <v>63.183863195377299</v>
      </c>
      <c r="T30" s="730">
        <f t="shared" si="7"/>
        <v>67.634249486285754</v>
      </c>
      <c r="U30" s="730">
        <f t="shared" si="7"/>
        <v>72.877069137992862</v>
      </c>
      <c r="V30" s="730">
        <f t="shared" si="7"/>
        <v>78.858178522881744</v>
      </c>
      <c r="W30" s="729" t="s">
        <v>77</v>
      </c>
    </row>
    <row r="31" spans="1:23">
      <c r="A31" s="733">
        <v>2020</v>
      </c>
      <c r="B31" s="734" t="s">
        <v>75</v>
      </c>
      <c r="C31" s="735">
        <v>276818</v>
      </c>
      <c r="D31" s="735">
        <v>271459</v>
      </c>
      <c r="E31" s="735">
        <v>290527</v>
      </c>
      <c r="F31" s="735">
        <v>238443</v>
      </c>
      <c r="G31" s="735">
        <v>232124</v>
      </c>
      <c r="H31" s="735">
        <v>300744</v>
      </c>
      <c r="I31" s="735">
        <v>348408</v>
      </c>
      <c r="J31" s="735">
        <v>363658</v>
      </c>
      <c r="K31" s="735">
        <v>432859</v>
      </c>
      <c r="L31" s="735">
        <v>429617</v>
      </c>
      <c r="M31" s="735">
        <v>338917</v>
      </c>
      <c r="N31" s="735">
        <v>333528</v>
      </c>
      <c r="O31" s="735">
        <v>320701</v>
      </c>
      <c r="P31" s="735">
        <v>359404</v>
      </c>
      <c r="Q31" s="735">
        <v>347000</v>
      </c>
      <c r="R31" s="735">
        <v>247097</v>
      </c>
      <c r="S31" s="735">
        <v>153949</v>
      </c>
      <c r="T31" s="735">
        <v>93731</v>
      </c>
      <c r="U31" s="735">
        <v>39027</v>
      </c>
      <c r="V31" s="735">
        <v>8663</v>
      </c>
      <c r="W31" s="729" t="s">
        <v>11</v>
      </c>
    </row>
    <row r="32" spans="1:23">
      <c r="A32" s="737"/>
      <c r="B32" s="734" t="s">
        <v>19</v>
      </c>
      <c r="C32" s="735">
        <v>290444</v>
      </c>
      <c r="D32" s="735">
        <v>285498</v>
      </c>
      <c r="E32" s="735">
        <v>304995</v>
      </c>
      <c r="F32" s="735">
        <v>252007</v>
      </c>
      <c r="G32" s="735">
        <v>245786</v>
      </c>
      <c r="H32" s="735">
        <v>320181</v>
      </c>
      <c r="I32" s="735">
        <v>370523</v>
      </c>
      <c r="J32" s="735">
        <v>389652</v>
      </c>
      <c r="K32" s="735">
        <v>460462</v>
      </c>
      <c r="L32" s="735">
        <v>452969</v>
      </c>
      <c r="M32" s="735">
        <v>352166</v>
      </c>
      <c r="N32" s="735">
        <v>336205</v>
      </c>
      <c r="O32" s="735">
        <v>304764</v>
      </c>
      <c r="P32" s="735">
        <v>313014</v>
      </c>
      <c r="Q32" s="735">
        <v>274177</v>
      </c>
      <c r="R32" s="735">
        <v>170104</v>
      </c>
      <c r="S32" s="735">
        <v>90188</v>
      </c>
      <c r="T32" s="735">
        <v>44759</v>
      </c>
      <c r="U32" s="735">
        <v>14784</v>
      </c>
      <c r="V32" s="735">
        <v>2425</v>
      </c>
      <c r="W32" s="729" t="s">
        <v>12</v>
      </c>
    </row>
    <row r="33" spans="1:23">
      <c r="A33" s="733"/>
      <c r="B33" s="736" t="s">
        <v>76</v>
      </c>
      <c r="C33" s="730">
        <v>48.798967672786119</v>
      </c>
      <c r="D33" s="730">
        <v>48.739669310198089</v>
      </c>
      <c r="E33" s="730">
        <v>48.785267378870969</v>
      </c>
      <c r="F33" s="730">
        <v>48.61718829646243</v>
      </c>
      <c r="G33" s="730">
        <v>48.570651377874498</v>
      </c>
      <c r="H33" s="730">
        <v>48.434835125015098</v>
      </c>
      <c r="I33" s="730">
        <v>48.461952537865251</v>
      </c>
      <c r="J33" s="730">
        <v>48.274681074192564</v>
      </c>
      <c r="K33" s="730">
        <v>48.455034640403618</v>
      </c>
      <c r="L33" s="730">
        <v>48.677069430061202</v>
      </c>
      <c r="M33" s="730">
        <f>M31/(M31+M32)*100</f>
        <v>49.041432071111572</v>
      </c>
      <c r="N33" s="730">
        <f t="shared" ref="N33:V33" si="8">N31/(N31+N32)*100</f>
        <v>49.800144236583833</v>
      </c>
      <c r="O33" s="730">
        <f t="shared" si="8"/>
        <v>51.274012134971578</v>
      </c>
      <c r="P33" s="730">
        <f t="shared" si="8"/>
        <v>53.449491239080452</v>
      </c>
      <c r="Q33" s="730">
        <f t="shared" si="8"/>
        <v>55.861694814843432</v>
      </c>
      <c r="R33" s="730">
        <f t="shared" si="8"/>
        <v>59.227326876014196</v>
      </c>
      <c r="S33" s="730">
        <f t="shared" si="8"/>
        <v>63.058446691816485</v>
      </c>
      <c r="T33" s="730">
        <f t="shared" si="8"/>
        <v>67.680698967434466</v>
      </c>
      <c r="U33" s="730">
        <f t="shared" si="8"/>
        <v>72.526063444277185</v>
      </c>
      <c r="V33" s="730">
        <f t="shared" si="8"/>
        <v>78.129509379509372</v>
      </c>
      <c r="W33" s="729" t="s">
        <v>77</v>
      </c>
    </row>
    <row r="34" spans="1:23">
      <c r="A34" s="733">
        <v>2021</v>
      </c>
      <c r="B34" s="734" t="s">
        <v>75</v>
      </c>
      <c r="C34" s="735">
        <v>272653</v>
      </c>
      <c r="D34" s="735">
        <v>269538</v>
      </c>
      <c r="E34" s="735">
        <v>284355</v>
      </c>
      <c r="F34" s="735">
        <v>244524</v>
      </c>
      <c r="G34" s="735">
        <v>231465</v>
      </c>
      <c r="H34" s="735">
        <v>276345</v>
      </c>
      <c r="I34" s="735">
        <v>330918</v>
      </c>
      <c r="J34" s="735">
        <v>344606</v>
      </c>
      <c r="K34" s="735">
        <v>401338</v>
      </c>
      <c r="L34" s="735">
        <v>437496</v>
      </c>
      <c r="M34" s="735">
        <v>342578</v>
      </c>
      <c r="N34" s="735">
        <v>334590</v>
      </c>
      <c r="O34" s="735">
        <v>306198</v>
      </c>
      <c r="P34" s="735">
        <v>351367</v>
      </c>
      <c r="Q34" s="735">
        <v>343712</v>
      </c>
      <c r="R34" s="735">
        <v>262777</v>
      </c>
      <c r="S34" s="735">
        <v>159441</v>
      </c>
      <c r="T34" s="735">
        <v>91308</v>
      </c>
      <c r="U34" s="735">
        <v>39087</v>
      </c>
      <c r="V34" s="735">
        <v>8636</v>
      </c>
      <c r="W34" s="729" t="s">
        <v>11</v>
      </c>
    </row>
    <row r="35" spans="1:23">
      <c r="A35" s="737"/>
      <c r="B35" s="734" t="s">
        <v>19</v>
      </c>
      <c r="C35" s="735">
        <v>285445</v>
      </c>
      <c r="D35" s="735">
        <v>283568</v>
      </c>
      <c r="E35" s="735">
        <v>297849</v>
      </c>
      <c r="F35" s="735">
        <v>258781</v>
      </c>
      <c r="G35" s="735">
        <v>245541</v>
      </c>
      <c r="H35" s="735">
        <v>296248</v>
      </c>
      <c r="I35" s="735">
        <v>355095</v>
      </c>
      <c r="J35" s="735">
        <v>369394</v>
      </c>
      <c r="K35" s="735">
        <v>429143</v>
      </c>
      <c r="L35" s="735">
        <v>462101</v>
      </c>
      <c r="M35" s="735">
        <v>356108</v>
      </c>
      <c r="N35" s="735">
        <v>338433</v>
      </c>
      <c r="O35" s="735">
        <v>293288</v>
      </c>
      <c r="P35" s="735">
        <v>308329</v>
      </c>
      <c r="Q35" s="735">
        <v>271465</v>
      </c>
      <c r="R35" s="735">
        <v>180316</v>
      </c>
      <c r="S35" s="735">
        <v>93227</v>
      </c>
      <c r="T35" s="735">
        <v>42867</v>
      </c>
      <c r="U35" s="735">
        <v>14504</v>
      </c>
      <c r="V35" s="735">
        <v>2073</v>
      </c>
      <c r="W35" s="729" t="s">
        <v>12</v>
      </c>
    </row>
    <row r="36" spans="1:23">
      <c r="A36" s="733"/>
      <c r="B36" s="736" t="s">
        <v>76</v>
      </c>
      <c r="C36" s="730">
        <v>48.85396471587427</v>
      </c>
      <c r="D36" s="730">
        <v>48.731707846235622</v>
      </c>
      <c r="E36" s="730">
        <v>48.841127852093081</v>
      </c>
      <c r="F36" s="730">
        <v>48.583661994218218</v>
      </c>
      <c r="G36" s="730">
        <v>48.524546861045778</v>
      </c>
      <c r="H36" s="730">
        <v>48.262029050302743</v>
      </c>
      <c r="I36" s="730">
        <v>48.237861381635625</v>
      </c>
      <c r="J36" s="730">
        <v>48.26414565826331</v>
      </c>
      <c r="K36" s="730">
        <v>48.325970130562887</v>
      </c>
      <c r="L36" s="730">
        <v>48.632443194007983</v>
      </c>
      <c r="M36" s="730">
        <v>49.031753892306419</v>
      </c>
      <c r="N36" s="730">
        <v>49.714497127141271</v>
      </c>
      <c r="O36" s="730">
        <v>51.076755754096006</v>
      </c>
      <c r="P36" s="730">
        <v>53.2619570226286</v>
      </c>
      <c r="Q36" s="730">
        <v>55.872049832812344</v>
      </c>
      <c r="R36" s="730">
        <v>59.305157156623999</v>
      </c>
      <c r="S36" s="730">
        <v>63.102965155856694</v>
      </c>
      <c r="T36" s="730">
        <v>68.051425377305748</v>
      </c>
      <c r="U36" s="730">
        <v>72.935754137821647</v>
      </c>
      <c r="V36" s="730">
        <v>80.64245027546923</v>
      </c>
      <c r="W36" s="729" t="s">
        <v>77</v>
      </c>
    </row>
    <row r="37" spans="1:23">
      <c r="A37" s="733">
        <v>2022</v>
      </c>
      <c r="B37" s="734" t="s">
        <v>75</v>
      </c>
      <c r="C37" s="735">
        <v>274752</v>
      </c>
      <c r="D37" s="735">
        <v>284822</v>
      </c>
      <c r="E37" s="735">
        <v>295336</v>
      </c>
      <c r="F37" s="735">
        <v>271057</v>
      </c>
      <c r="G37" s="735">
        <v>249367</v>
      </c>
      <c r="H37" s="735">
        <v>279105</v>
      </c>
      <c r="I37" s="735">
        <v>345982</v>
      </c>
      <c r="J37" s="735">
        <v>361843</v>
      </c>
      <c r="K37" s="735">
        <v>403449</v>
      </c>
      <c r="L37" s="735">
        <v>461451</v>
      </c>
      <c r="M37" s="735">
        <v>365853</v>
      </c>
      <c r="N37" s="735">
        <v>343622</v>
      </c>
      <c r="O37" s="735">
        <v>303819</v>
      </c>
      <c r="P37" s="735">
        <v>347457</v>
      </c>
      <c r="Q37" s="735">
        <v>342274</v>
      </c>
      <c r="R37" s="735">
        <v>281517</v>
      </c>
      <c r="S37" s="735">
        <v>168055</v>
      </c>
      <c r="T37" s="735">
        <v>90891</v>
      </c>
      <c r="U37" s="735">
        <v>39783</v>
      </c>
      <c r="V37" s="735">
        <v>8571</v>
      </c>
      <c r="W37" s="729" t="s">
        <v>11</v>
      </c>
    </row>
    <row r="38" spans="1:23">
      <c r="A38" s="737"/>
      <c r="B38" s="734" t="s">
        <v>19</v>
      </c>
      <c r="C38" s="735">
        <v>287793</v>
      </c>
      <c r="D38" s="735">
        <v>299415</v>
      </c>
      <c r="E38" s="735">
        <v>308690</v>
      </c>
      <c r="F38" s="735">
        <v>285632</v>
      </c>
      <c r="G38" s="735">
        <v>255651</v>
      </c>
      <c r="H38" s="735">
        <v>291220</v>
      </c>
      <c r="I38" s="735">
        <v>362796</v>
      </c>
      <c r="J38" s="735">
        <v>377586</v>
      </c>
      <c r="K38" s="735">
        <v>421104</v>
      </c>
      <c r="L38" s="735">
        <v>478298</v>
      </c>
      <c r="M38" s="735">
        <v>374474</v>
      </c>
      <c r="N38" s="735">
        <v>344456</v>
      </c>
      <c r="O38" s="735">
        <v>292107</v>
      </c>
      <c r="P38" s="735">
        <v>305576</v>
      </c>
      <c r="Q38" s="735">
        <v>270611</v>
      </c>
      <c r="R38" s="735">
        <v>194423</v>
      </c>
      <c r="S38" s="735">
        <v>99059</v>
      </c>
      <c r="T38" s="735">
        <v>42660</v>
      </c>
      <c r="U38" s="735">
        <v>14826</v>
      </c>
      <c r="V38" s="735">
        <v>2146</v>
      </c>
      <c r="W38" s="729" t="s">
        <v>12</v>
      </c>
    </row>
    <row r="39" spans="1:23">
      <c r="A39" s="733"/>
      <c r="B39" s="736" t="s">
        <v>76</v>
      </c>
      <c r="C39" s="730">
        <v>48.840892728581714</v>
      </c>
      <c r="D39" s="730">
        <v>48.75110614356845</v>
      </c>
      <c r="E39" s="730">
        <v>48.894584007973165</v>
      </c>
      <c r="F39" s="730">
        <v>48.690920783417674</v>
      </c>
      <c r="G39" s="730">
        <v>49.37784395803714</v>
      </c>
      <c r="H39" s="730">
        <v>48.937886292903173</v>
      </c>
      <c r="I39" s="730">
        <v>48.813874019791811</v>
      </c>
      <c r="J39" s="730">
        <v>48.935462363526447</v>
      </c>
      <c r="K39" s="730">
        <v>48.929419940258541</v>
      </c>
      <c r="L39" s="730">
        <v>49.103643632501871</v>
      </c>
      <c r="M39" s="730">
        <v>49.417757288333398</v>
      </c>
      <c r="N39" s="730">
        <v>49.939396405640061</v>
      </c>
      <c r="O39" s="730">
        <v>50.982672345224067</v>
      </c>
      <c r="P39" s="730">
        <v>53.206652650019215</v>
      </c>
      <c r="Q39" s="730">
        <v>55.846365957724529</v>
      </c>
      <c r="R39" s="730">
        <v>59.149682733117615</v>
      </c>
      <c r="S39" s="730">
        <v>62.91508494500475</v>
      </c>
      <c r="T39" s="730">
        <v>68.057146707999195</v>
      </c>
      <c r="U39" s="730">
        <v>72.850629017194962</v>
      </c>
      <c r="V39" s="730">
        <v>79.975739479331892</v>
      </c>
      <c r="W39" s="729" t="s">
        <v>77</v>
      </c>
    </row>
    <row r="42" spans="1:23" ht="16.5" customHeight="1">
      <c r="A42" s="784" t="s">
        <v>796</v>
      </c>
    </row>
    <row r="43" spans="1:23" ht="16.5" customHeight="1">
      <c r="A43" s="785" t="s">
        <v>939</v>
      </c>
    </row>
    <row r="44" spans="1:23" ht="12.75" customHeight="1">
      <c r="A44" s="1213" t="s">
        <v>944</v>
      </c>
      <c r="B44" s="1213" t="s">
        <v>805</v>
      </c>
      <c r="C44" s="1213"/>
      <c r="D44" s="1213"/>
      <c r="E44" s="1213"/>
    </row>
    <row r="45" spans="1:23" ht="12.75" customHeight="1">
      <c r="A45" s="1213"/>
      <c r="B45" s="1214" t="s">
        <v>806</v>
      </c>
      <c r="C45" s="1214"/>
      <c r="D45" s="1214"/>
      <c r="E45" s="1214"/>
    </row>
    <row r="46" spans="1:23" ht="36">
      <c r="A46" s="1215"/>
      <c r="B46" s="967" t="s">
        <v>91</v>
      </c>
      <c r="C46" s="967" t="s">
        <v>153</v>
      </c>
      <c r="D46" s="967" t="s">
        <v>742</v>
      </c>
      <c r="E46" s="967" t="s">
        <v>744</v>
      </c>
    </row>
    <row r="47" spans="1:23" ht="36">
      <c r="A47" s="1215"/>
      <c r="B47" s="968" t="s">
        <v>13</v>
      </c>
      <c r="C47" s="968" t="s">
        <v>156</v>
      </c>
      <c r="D47" s="968" t="s">
        <v>284</v>
      </c>
      <c r="E47" s="968" t="s">
        <v>822</v>
      </c>
    </row>
    <row r="48" spans="1:23">
      <c r="A48" s="733">
        <v>2000</v>
      </c>
      <c r="B48" s="725">
        <v>73.090563647878398</v>
      </c>
      <c r="C48" s="725">
        <v>76.654624769954324</v>
      </c>
      <c r="D48" s="725">
        <v>69.708383054892593</v>
      </c>
      <c r="E48" s="725">
        <v>80.317180616740089</v>
      </c>
    </row>
    <row r="49" spans="1:5">
      <c r="A49" s="733">
        <v>2001</v>
      </c>
      <c r="B49" s="725">
        <v>72.192999977805897</v>
      </c>
      <c r="C49" s="725">
        <v>75.643754720867946</v>
      </c>
      <c r="D49" s="725">
        <v>68.728935965334614</v>
      </c>
      <c r="E49" s="725">
        <v>79.67754030746157</v>
      </c>
    </row>
    <row r="50" spans="1:5">
      <c r="A50" s="733">
        <v>2002</v>
      </c>
      <c r="B50" s="725">
        <v>71.193105182543491</v>
      </c>
      <c r="C50" s="725">
        <v>75.4883212675864</v>
      </c>
      <c r="D50" s="725">
        <v>67.145176450482779</v>
      </c>
      <c r="E50" s="725">
        <v>78.234854151084519</v>
      </c>
    </row>
    <row r="51" spans="1:5">
      <c r="A51" s="733">
        <v>2003</v>
      </c>
      <c r="B51" s="725">
        <v>69.255862329803335</v>
      </c>
      <c r="C51" s="725">
        <v>74.014459146091937</v>
      </c>
      <c r="D51" s="725">
        <v>64.786578509422938</v>
      </c>
      <c r="E51" s="725">
        <v>75.908558030480648</v>
      </c>
    </row>
    <row r="52" spans="1:5">
      <c r="A52" s="733">
        <v>2004</v>
      </c>
      <c r="B52" s="725">
        <v>66.726357564611362</v>
      </c>
      <c r="C52" s="725">
        <v>71.483739837398375</v>
      </c>
      <c r="D52" s="725">
        <v>62.057617094343222</v>
      </c>
      <c r="E52" s="725">
        <v>73.021722265321955</v>
      </c>
    </row>
    <row r="53" spans="1:5">
      <c r="A53" s="733">
        <v>2005</v>
      </c>
      <c r="B53" s="725">
        <v>66.094495664992621</v>
      </c>
      <c r="C53" s="725">
        <v>71.24882880471155</v>
      </c>
      <c r="D53" s="725">
        <v>60.880908532842234</v>
      </c>
      <c r="E53" s="725">
        <v>71.951458211000201</v>
      </c>
    </row>
    <row r="54" spans="1:5">
      <c r="A54" s="733">
        <v>2006</v>
      </c>
      <c r="B54" s="725">
        <v>63.445031156935862</v>
      </c>
      <c r="C54" s="725">
        <v>70.015261097471964</v>
      </c>
      <c r="D54" s="725">
        <v>57.002736048732636</v>
      </c>
      <c r="E54" s="725">
        <v>70.047732696897384</v>
      </c>
    </row>
    <row r="55" spans="1:5">
      <c r="A55" s="733">
        <v>2007</v>
      </c>
      <c r="B55" s="725">
        <v>62.11110296453797</v>
      </c>
      <c r="C55" s="725">
        <v>68.75546124079392</v>
      </c>
      <c r="D55" s="725">
        <v>55.157504632489193</v>
      </c>
      <c r="E55" s="725">
        <v>69.74400322515622</v>
      </c>
    </row>
    <row r="56" spans="1:5">
      <c r="A56" s="733">
        <v>2008</v>
      </c>
      <c r="B56" s="725">
        <v>62.153163152053267</v>
      </c>
      <c r="C56" s="725">
        <v>68.621283162205472</v>
      </c>
      <c r="D56" s="725">
        <v>55.322048110686019</v>
      </c>
      <c r="E56" s="725">
        <v>68.507949449653481</v>
      </c>
    </row>
    <row r="57" spans="1:5">
      <c r="A57" s="733">
        <v>2009</v>
      </c>
      <c r="B57" s="725">
        <v>60.78760363205685</v>
      </c>
      <c r="C57" s="725">
        <v>67.001545595054097</v>
      </c>
      <c r="D57" s="725">
        <v>53.959665518937527</v>
      </c>
      <c r="E57" s="725">
        <v>67.502106149957868</v>
      </c>
    </row>
    <row r="58" spans="1:5">
      <c r="A58" s="733">
        <v>2010</v>
      </c>
      <c r="B58" s="725">
        <v>61.105594174114529</v>
      </c>
      <c r="C58" s="725">
        <v>67.538608883036034</v>
      </c>
      <c r="D58" s="725">
        <v>53.814982053953919</v>
      </c>
      <c r="E58" s="725">
        <v>67.876548576396431</v>
      </c>
    </row>
    <row r="59" spans="1:5">
      <c r="A59" s="733">
        <v>2011</v>
      </c>
      <c r="B59" s="725">
        <v>61.895327295183201</v>
      </c>
      <c r="C59" s="725">
        <v>67.710927094794144</v>
      </c>
      <c r="D59" s="725">
        <v>55.013152260353579</v>
      </c>
      <c r="E59" s="725">
        <v>68.253255500673546</v>
      </c>
    </row>
    <row r="60" spans="1:5">
      <c r="A60" s="733">
        <v>2012</v>
      </c>
      <c r="B60" s="725">
        <v>61.039408475339883</v>
      </c>
      <c r="C60" s="725">
        <v>66.574569734645721</v>
      </c>
      <c r="D60" s="725">
        <v>54.47281231728708</v>
      </c>
      <c r="E60" s="725">
        <v>66.313763233878731</v>
      </c>
    </row>
    <row r="61" spans="1:5">
      <c r="A61" s="733">
        <v>2013</v>
      </c>
      <c r="B61" s="725">
        <v>60.270119669912702</v>
      </c>
      <c r="C61" s="725">
        <v>65.83379501385042</v>
      </c>
      <c r="D61" s="725">
        <v>52.866371982318938</v>
      </c>
      <c r="E61" s="725">
        <v>66.593780369290585</v>
      </c>
    </row>
    <row r="62" spans="1:5">
      <c r="A62" s="733">
        <v>2014</v>
      </c>
      <c r="B62" s="725">
        <v>59.240718692499186</v>
      </c>
      <c r="C62" s="725">
        <v>64.470248347130394</v>
      </c>
      <c r="D62" s="725">
        <v>52.476431687069095</v>
      </c>
      <c r="E62" s="725">
        <v>64.497341099012402</v>
      </c>
    </row>
    <row r="63" spans="1:5">
      <c r="A63" s="733">
        <v>2015</v>
      </c>
      <c r="B63" s="725">
        <v>57.053773664047426</v>
      </c>
      <c r="C63" s="725">
        <v>61.993053999551876</v>
      </c>
      <c r="D63" s="725">
        <v>50.022441651705563</v>
      </c>
      <c r="E63" s="725">
        <v>63.228089275993469</v>
      </c>
    </row>
    <row r="64" spans="1:5">
      <c r="A64" s="733">
        <v>2016</v>
      </c>
      <c r="B64" s="725">
        <v>56.807995323070074</v>
      </c>
      <c r="C64" s="725">
        <v>62.397256545642591</v>
      </c>
      <c r="D64" s="725">
        <v>48.828897338403046</v>
      </c>
      <c r="E64" s="725">
        <v>60.016764459346184</v>
      </c>
    </row>
    <row r="65" spans="1:6">
      <c r="A65" s="733">
        <v>2017</v>
      </c>
      <c r="B65" s="725">
        <v>55.452416314406491</v>
      </c>
      <c r="C65" s="725">
        <v>61.134967657770289</v>
      </c>
      <c r="D65" s="725">
        <v>47.184621545855023</v>
      </c>
      <c r="E65" s="725">
        <v>57.989450822215325</v>
      </c>
    </row>
    <row r="66" spans="1:6">
      <c r="A66" s="733">
        <v>2018</v>
      </c>
      <c r="B66" s="725">
        <v>55.529254673464436</v>
      </c>
      <c r="C66" s="725">
        <v>61.118729288081362</v>
      </c>
      <c r="D66" s="725">
        <v>46.760084925690023</v>
      </c>
      <c r="E66" s="725">
        <v>60.496939142960024</v>
      </c>
    </row>
    <row r="67" spans="1:6">
      <c r="A67" s="733">
        <v>2019</v>
      </c>
      <c r="B67" s="725">
        <v>55.844891027455425</v>
      </c>
      <c r="C67" s="725">
        <v>61.884494886800255</v>
      </c>
      <c r="D67" s="725">
        <v>46.749253206817784</v>
      </c>
      <c r="E67" s="725">
        <v>57.984189723320156</v>
      </c>
    </row>
    <row r="68" spans="1:6">
      <c r="A68" s="733">
        <v>2020</v>
      </c>
      <c r="B68" s="725">
        <v>55.60458377239199</v>
      </c>
      <c r="C68" s="725">
        <v>60.991957104557635</v>
      </c>
      <c r="D68" s="725">
        <v>46.899372265550696</v>
      </c>
      <c r="E68" s="725">
        <v>59.563318777292572</v>
      </c>
    </row>
    <row r="69" spans="1:6">
      <c r="A69" s="786">
        <v>2021</v>
      </c>
      <c r="B69" s="725">
        <v>55.409707071068347</v>
      </c>
      <c r="C69" s="725">
        <v>61.419793437050593</v>
      </c>
      <c r="D69" s="725">
        <v>46.464646464646464</v>
      </c>
      <c r="E69" s="725">
        <v>58.192705498094725</v>
      </c>
    </row>
    <row r="70" spans="1:6">
      <c r="A70" s="786">
        <v>2022</v>
      </c>
      <c r="B70" s="725">
        <v>59.562287122255228</v>
      </c>
      <c r="C70" s="725">
        <v>64.752727029378306</v>
      </c>
      <c r="D70" s="725">
        <v>51.439114391143917</v>
      </c>
      <c r="E70" s="725">
        <v>61.455201443175</v>
      </c>
    </row>
    <row r="72" spans="1:6">
      <c r="A72" s="787" t="s">
        <v>941</v>
      </c>
      <c r="B72" s="788"/>
      <c r="C72" s="788"/>
      <c r="D72" s="788"/>
      <c r="E72" s="788"/>
      <c r="F72" s="788"/>
    </row>
    <row r="73" spans="1:6">
      <c r="A73" s="789" t="s">
        <v>940</v>
      </c>
      <c r="B73" s="788"/>
      <c r="C73" s="788"/>
      <c r="D73" s="788"/>
    </row>
    <row r="74" spans="1:6" ht="60">
      <c r="A74" s="738" t="s">
        <v>935</v>
      </c>
      <c r="B74" s="790" t="s">
        <v>936</v>
      </c>
      <c r="C74" s="790" t="s">
        <v>937</v>
      </c>
      <c r="D74" s="790" t="s">
        <v>938</v>
      </c>
    </row>
    <row r="75" spans="1:6">
      <c r="A75" s="791">
        <v>1980</v>
      </c>
      <c r="B75" s="792">
        <v>17.561</v>
      </c>
      <c r="C75" s="793">
        <v>68.930000000000007</v>
      </c>
      <c r="D75" s="794">
        <v>153.80099999999999</v>
      </c>
    </row>
    <row r="76" spans="1:6">
      <c r="A76" s="741">
        <v>1981</v>
      </c>
      <c r="B76" s="739">
        <v>17.774000000000001</v>
      </c>
      <c r="C76" s="795">
        <v>71.573999999999998</v>
      </c>
      <c r="D76" s="740">
        <v>144.43799999999999</v>
      </c>
    </row>
    <row r="77" spans="1:6">
      <c r="A77" s="741">
        <v>1982</v>
      </c>
      <c r="B77" s="739">
        <v>16.989999999999998</v>
      </c>
      <c r="C77" s="795">
        <v>74.531000000000006</v>
      </c>
      <c r="D77" s="740">
        <v>141.738</v>
      </c>
    </row>
    <row r="78" spans="1:6">
      <c r="A78" s="741">
        <v>1983</v>
      </c>
      <c r="B78" s="739">
        <v>16.989000000000001</v>
      </c>
      <c r="C78" s="795">
        <v>75.037000000000006</v>
      </c>
      <c r="D78" s="740">
        <v>137.43100000000001</v>
      </c>
    </row>
    <row r="79" spans="1:6">
      <c r="A79" s="741">
        <v>1984</v>
      </c>
      <c r="B79" s="739">
        <v>17.07</v>
      </c>
      <c r="C79" s="795">
        <v>79.534000000000006</v>
      </c>
      <c r="D79" s="740">
        <v>136.941</v>
      </c>
    </row>
    <row r="80" spans="1:6">
      <c r="A80" s="791">
        <v>1985</v>
      </c>
      <c r="B80" s="792">
        <v>16.280999999999999</v>
      </c>
      <c r="C80" s="793">
        <v>83.042000000000002</v>
      </c>
      <c r="D80" s="794">
        <v>135.881</v>
      </c>
    </row>
    <row r="81" spans="1:4">
      <c r="A81" s="741">
        <v>1986</v>
      </c>
      <c r="B81" s="739">
        <v>15.872999999999999</v>
      </c>
      <c r="C81" s="795">
        <v>83.563999999999993</v>
      </c>
      <c r="D81" s="740">
        <v>133.35599999999999</v>
      </c>
    </row>
    <row r="82" spans="1:4">
      <c r="A82" s="741">
        <v>1987</v>
      </c>
      <c r="B82" s="739">
        <v>15.081</v>
      </c>
      <c r="C82" s="739">
        <v>107.717</v>
      </c>
      <c r="D82" s="740">
        <v>130.92099999999999</v>
      </c>
    </row>
    <row r="83" spans="1:4">
      <c r="A83" s="741">
        <v>1988</v>
      </c>
      <c r="B83" s="739">
        <v>15.282</v>
      </c>
      <c r="C83" s="739">
        <v>110.03100000000001</v>
      </c>
      <c r="D83" s="740">
        <v>132.667</v>
      </c>
    </row>
    <row r="84" spans="1:4">
      <c r="A84" s="741">
        <v>1989</v>
      </c>
      <c r="B84" s="739">
        <v>14.689</v>
      </c>
      <c r="C84" s="739">
        <v>107.40300000000001</v>
      </c>
      <c r="D84" s="740">
        <v>128.35599999999999</v>
      </c>
    </row>
    <row r="85" spans="1:4">
      <c r="A85" s="791">
        <v>1990</v>
      </c>
      <c r="B85" s="792">
        <v>14.656000000000001</v>
      </c>
      <c r="C85" s="792">
        <v>107.131</v>
      </c>
      <c r="D85" s="794">
        <v>130.56399999999999</v>
      </c>
    </row>
    <row r="86" spans="1:4">
      <c r="A86" s="741">
        <v>1991</v>
      </c>
      <c r="B86" s="739">
        <v>13.891999999999999</v>
      </c>
      <c r="C86" s="739">
        <v>103.124</v>
      </c>
      <c r="D86" s="740">
        <v>129.35400000000001</v>
      </c>
    </row>
    <row r="87" spans="1:4">
      <c r="A87" s="741">
        <v>1992</v>
      </c>
      <c r="B87" s="739">
        <v>13.324</v>
      </c>
      <c r="C87" s="739">
        <v>93.435000000000002</v>
      </c>
      <c r="D87" s="740">
        <v>121.705</v>
      </c>
    </row>
    <row r="88" spans="1:4">
      <c r="A88" s="741">
        <v>1993</v>
      </c>
      <c r="B88" s="739">
        <v>13.076000000000001</v>
      </c>
      <c r="C88" s="739">
        <v>69.397999999999996</v>
      </c>
      <c r="D88" s="740">
        <v>121.02500000000001</v>
      </c>
    </row>
    <row r="89" spans="1:4">
      <c r="A89" s="741">
        <v>1994</v>
      </c>
      <c r="B89" s="739">
        <v>10.958</v>
      </c>
      <c r="C89" s="739">
        <v>53.673999999999999</v>
      </c>
      <c r="D89" s="740">
        <v>106.57899999999999</v>
      </c>
    </row>
    <row r="90" spans="1:4">
      <c r="A90" s="791">
        <v>1995</v>
      </c>
      <c r="B90" s="792">
        <v>10.397</v>
      </c>
      <c r="C90" s="792">
        <v>48.286000000000001</v>
      </c>
      <c r="D90" s="794">
        <v>96.096999999999994</v>
      </c>
    </row>
    <row r="91" spans="1:4">
      <c r="A91" s="741">
        <v>1996</v>
      </c>
      <c r="B91" s="739">
        <v>10.129</v>
      </c>
      <c r="C91" s="739">
        <v>46.506</v>
      </c>
      <c r="D91" s="740">
        <v>90.445999999999998</v>
      </c>
    </row>
    <row r="92" spans="1:4">
      <c r="A92" s="741">
        <v>1997</v>
      </c>
      <c r="B92" s="739">
        <v>10.188000000000001</v>
      </c>
      <c r="C92" s="739">
        <v>43.261000000000003</v>
      </c>
      <c r="D92" s="740">
        <v>90.656999999999996</v>
      </c>
    </row>
    <row r="93" spans="1:4">
      <c r="A93" s="741">
        <v>1998</v>
      </c>
      <c r="B93" s="739">
        <v>10.843999999999999</v>
      </c>
      <c r="C93" s="739">
        <v>40.935000000000002</v>
      </c>
      <c r="D93" s="740">
        <v>90.534999999999997</v>
      </c>
    </row>
    <row r="94" spans="1:4">
      <c r="A94" s="741">
        <v>1999</v>
      </c>
      <c r="B94" s="739">
        <v>10.824</v>
      </c>
      <c r="C94" s="739">
        <v>37.156999999999996</v>
      </c>
      <c r="D94" s="740">
        <v>89.471000000000004</v>
      </c>
    </row>
    <row r="95" spans="1:4">
      <c r="A95" s="796">
        <v>2000</v>
      </c>
      <c r="B95" s="797">
        <v>10.972</v>
      </c>
      <c r="C95" s="797">
        <v>32.53</v>
      </c>
      <c r="D95" s="794">
        <v>90.91</v>
      </c>
    </row>
    <row r="96" spans="1:4">
      <c r="A96" s="741">
        <v>2001</v>
      </c>
      <c r="B96" s="739">
        <v>10.769</v>
      </c>
      <c r="C96" s="739">
        <v>30.358000000000001</v>
      </c>
      <c r="D96" s="740">
        <v>90.715000000000003</v>
      </c>
    </row>
    <row r="97" spans="1:4">
      <c r="A97" s="741">
        <v>2002</v>
      </c>
      <c r="B97" s="739">
        <v>10.853</v>
      </c>
      <c r="C97" s="739">
        <v>28.85</v>
      </c>
      <c r="D97" s="740">
        <v>92.786000000000001</v>
      </c>
    </row>
    <row r="98" spans="1:4">
      <c r="A98" s="741">
        <v>2003</v>
      </c>
      <c r="B98" s="739">
        <v>11.234999999999999</v>
      </c>
      <c r="C98" s="739">
        <v>27.122</v>
      </c>
      <c r="D98" s="740">
        <v>93.685000000000002</v>
      </c>
    </row>
    <row r="99" spans="1:4">
      <c r="A99" s="741">
        <v>2004</v>
      </c>
      <c r="B99" s="739">
        <v>12.401999999999999</v>
      </c>
      <c r="C99" s="739">
        <v>27.574000000000002</v>
      </c>
      <c r="D99" s="740">
        <v>97.664000000000001</v>
      </c>
    </row>
    <row r="100" spans="1:4">
      <c r="A100" s="741">
        <v>2005</v>
      </c>
      <c r="B100" s="739">
        <v>12.244999999999999</v>
      </c>
      <c r="C100" s="739">
        <v>26.452999999999999</v>
      </c>
      <c r="D100" s="740">
        <v>102.211</v>
      </c>
    </row>
    <row r="101" spans="1:4">
      <c r="A101" s="741">
        <v>2006</v>
      </c>
      <c r="B101" s="739">
        <v>13.326000000000001</v>
      </c>
      <c r="C101" s="739">
        <v>25.352</v>
      </c>
      <c r="D101" s="740">
        <v>105.831</v>
      </c>
    </row>
    <row r="102" spans="1:4">
      <c r="A102" s="741">
        <v>2007</v>
      </c>
      <c r="B102" s="739">
        <v>14.102</v>
      </c>
      <c r="C102" s="739">
        <v>25.414000000000001</v>
      </c>
      <c r="D102" s="740">
        <v>114.63200000000001</v>
      </c>
    </row>
    <row r="103" spans="1:4">
      <c r="A103" s="741">
        <v>2008</v>
      </c>
      <c r="B103" s="739">
        <v>14.273</v>
      </c>
      <c r="C103" s="739">
        <v>25.76</v>
      </c>
      <c r="D103" s="740">
        <v>119.57</v>
      </c>
    </row>
    <row r="104" spans="1:4">
      <c r="A104" s="741">
        <v>2009</v>
      </c>
      <c r="B104" s="742">
        <v>14.629</v>
      </c>
      <c r="C104" s="742">
        <v>24.635999999999999</v>
      </c>
      <c r="D104" s="742">
        <v>118.348</v>
      </c>
    </row>
    <row r="105" spans="1:4">
      <c r="A105" s="741">
        <v>2010</v>
      </c>
      <c r="B105" s="742">
        <v>13.981</v>
      </c>
      <c r="C105" s="742">
        <v>23.998000000000001</v>
      </c>
      <c r="D105" s="742">
        <v>117.15300000000001</v>
      </c>
    </row>
    <row r="106" spans="1:4">
      <c r="A106" s="741">
        <v>2011</v>
      </c>
      <c r="B106" s="742">
        <v>13.637</v>
      </c>
      <c r="C106" s="742">
        <v>24.055</v>
      </c>
      <c r="D106" s="742">
        <v>108.673</v>
      </c>
    </row>
    <row r="107" spans="1:4">
      <c r="A107" s="741">
        <v>2012</v>
      </c>
      <c r="B107" s="742">
        <v>13.516</v>
      </c>
      <c r="C107" s="742">
        <v>23.032</v>
      </c>
      <c r="D107" s="742">
        <v>108.57599999999999</v>
      </c>
    </row>
    <row r="108" spans="1:4">
      <c r="A108" s="741">
        <v>2013</v>
      </c>
      <c r="B108" s="742">
        <v>13.708</v>
      </c>
      <c r="C108" s="742">
        <v>22.713999999999999</v>
      </c>
      <c r="D108" s="743">
        <v>106.751</v>
      </c>
    </row>
    <row r="109" spans="1:4">
      <c r="A109" s="741">
        <v>2014</v>
      </c>
      <c r="B109" s="742">
        <v>14.082000000000001</v>
      </c>
      <c r="C109" s="742">
        <v>20.402999999999999</v>
      </c>
      <c r="D109" s="743">
        <v>109.86</v>
      </c>
    </row>
    <row r="110" spans="1:4">
      <c r="A110" s="741">
        <v>2015</v>
      </c>
      <c r="B110" s="742">
        <v>14.082000000000001</v>
      </c>
      <c r="C110" s="742">
        <v>20.402999999999999</v>
      </c>
      <c r="D110" s="743">
        <v>110.764</v>
      </c>
    </row>
    <row r="111" spans="1:4">
      <c r="A111" s="741">
        <v>2016</v>
      </c>
      <c r="B111" s="742">
        <v>14.212</v>
      </c>
      <c r="C111" s="742">
        <v>20.405999999999999</v>
      </c>
      <c r="D111" s="743">
        <v>112.663</v>
      </c>
    </row>
    <row r="112" spans="1:4">
      <c r="A112" s="741">
        <v>2017</v>
      </c>
      <c r="B112" s="742">
        <v>14.19</v>
      </c>
      <c r="C112" s="742">
        <v>19.414999999999999</v>
      </c>
      <c r="D112" s="743">
        <v>114.405</v>
      </c>
    </row>
    <row r="113" spans="1:30">
      <c r="A113" s="744">
        <v>2018</v>
      </c>
      <c r="B113" s="726">
        <v>13.327999999999999</v>
      </c>
      <c r="C113" s="726">
        <v>18.297999999999998</v>
      </c>
      <c r="D113" s="726">
        <v>114.036</v>
      </c>
    </row>
    <row r="114" spans="1:30">
      <c r="A114" s="744">
        <v>2019</v>
      </c>
      <c r="B114" s="726">
        <v>12.72</v>
      </c>
      <c r="C114" s="726">
        <v>17.757000000000001</v>
      </c>
      <c r="D114" s="726">
        <v>112.23099999999999</v>
      </c>
    </row>
    <row r="115" spans="1:30">
      <c r="A115" s="744">
        <v>2020</v>
      </c>
      <c r="B115" s="726">
        <v>12.117000000000001</v>
      </c>
      <c r="C115" s="726">
        <v>16.885999999999999</v>
      </c>
      <c r="D115" s="726">
        <v>110.2</v>
      </c>
    </row>
    <row r="116" spans="1:30">
      <c r="A116" s="788">
        <v>2021</v>
      </c>
      <c r="B116" s="798">
        <v>11.045</v>
      </c>
      <c r="C116" s="798">
        <v>15.492000000000001</v>
      </c>
      <c r="D116" s="798">
        <v>111.79300000000001</v>
      </c>
    </row>
    <row r="117" spans="1:30">
      <c r="A117" s="788">
        <v>2022</v>
      </c>
      <c r="B117" s="798">
        <v>9.859</v>
      </c>
      <c r="C117" s="798">
        <v>16.437999999999999</v>
      </c>
      <c r="D117" s="798">
        <v>101.29900000000001</v>
      </c>
    </row>
    <row r="119" spans="1:30">
      <c r="A119" s="784" t="s">
        <v>942</v>
      </c>
    </row>
    <row r="120" spans="1:30">
      <c r="A120" s="785" t="s">
        <v>943</v>
      </c>
    </row>
    <row r="121" spans="1:30">
      <c r="A121" s="787" t="s">
        <v>807</v>
      </c>
      <c r="B121" s="745">
        <v>1996</v>
      </c>
      <c r="C121" s="745">
        <v>1997</v>
      </c>
      <c r="D121" s="745">
        <v>1998</v>
      </c>
      <c r="E121" s="745">
        <v>1999</v>
      </c>
      <c r="F121" s="745">
        <v>2000</v>
      </c>
      <c r="G121" s="745">
        <v>2001</v>
      </c>
      <c r="H121" s="745">
        <v>2002</v>
      </c>
      <c r="I121" s="745">
        <v>2003</v>
      </c>
      <c r="J121" s="745">
        <v>2004</v>
      </c>
      <c r="K121" s="745">
        <v>2005</v>
      </c>
      <c r="L121" s="745">
        <v>2006</v>
      </c>
      <c r="M121" s="745">
        <v>2007</v>
      </c>
      <c r="N121" s="745">
        <v>2008</v>
      </c>
      <c r="O121" s="745">
        <v>2009</v>
      </c>
      <c r="P121" s="745">
        <v>2010</v>
      </c>
      <c r="Q121" s="745">
        <v>2011</v>
      </c>
      <c r="R121" s="745">
        <v>2012</v>
      </c>
      <c r="S121" s="745">
        <v>2013</v>
      </c>
      <c r="T121" s="745" t="s">
        <v>914</v>
      </c>
      <c r="U121" s="745" t="s">
        <v>915</v>
      </c>
      <c r="V121" s="745" t="s">
        <v>916</v>
      </c>
      <c r="W121" s="745" t="s">
        <v>917</v>
      </c>
      <c r="X121" s="745" t="s">
        <v>918</v>
      </c>
      <c r="Y121" s="745" t="s">
        <v>919</v>
      </c>
      <c r="Z121" s="745" t="s">
        <v>920</v>
      </c>
      <c r="AA121" s="971" t="s">
        <v>934</v>
      </c>
      <c r="AB121" s="788"/>
      <c r="AC121" s="788"/>
      <c r="AD121" s="788"/>
    </row>
    <row r="122" spans="1:30" ht="36">
      <c r="A122" s="972" t="s">
        <v>931</v>
      </c>
      <c r="B122" s="973">
        <v>582.31399999999996</v>
      </c>
      <c r="C122" s="973">
        <v>643.44799999999998</v>
      </c>
      <c r="D122" s="973">
        <v>717.11400000000003</v>
      </c>
      <c r="E122" s="973">
        <v>781.41700000000003</v>
      </c>
      <c r="F122" s="973">
        <v>826.04700000000003</v>
      </c>
      <c r="G122" s="973">
        <v>908.28499999999997</v>
      </c>
      <c r="H122" s="973">
        <v>970.83600000000001</v>
      </c>
      <c r="I122" s="973">
        <v>1026.7460000000001</v>
      </c>
      <c r="J122" s="973">
        <v>1104.0730000000001</v>
      </c>
      <c r="K122" s="973">
        <v>1125.441</v>
      </c>
      <c r="L122" s="973">
        <v>1194.9770000000001</v>
      </c>
      <c r="M122" s="973">
        <v>1217.664</v>
      </c>
      <c r="N122" s="973">
        <v>1204.8579999999999</v>
      </c>
      <c r="O122" s="973">
        <v>1187.453</v>
      </c>
      <c r="P122" s="973">
        <v>1106.491</v>
      </c>
      <c r="Q122" s="973">
        <v>1145.981</v>
      </c>
      <c r="R122" s="973">
        <v>1110.434</v>
      </c>
      <c r="S122" s="973">
        <v>1085.027</v>
      </c>
      <c r="T122" s="973">
        <v>979.96450000000004</v>
      </c>
      <c r="U122" s="973">
        <v>941.46400000000006</v>
      </c>
      <c r="V122" s="973">
        <v>878.28800000000001</v>
      </c>
      <c r="W122" s="973">
        <v>808.06600000000003</v>
      </c>
      <c r="X122" s="973">
        <v>746.88491399999998</v>
      </c>
      <c r="Y122" s="973">
        <v>705.77391495891959</v>
      </c>
      <c r="Z122" s="973">
        <v>714.9503370000001</v>
      </c>
      <c r="AA122" s="788"/>
      <c r="AB122" s="788"/>
      <c r="AC122" s="788"/>
      <c r="AD122" s="788"/>
    </row>
    <row r="123" spans="1:30" ht="36">
      <c r="A123" s="972" t="s">
        <v>932</v>
      </c>
      <c r="B123" s="973">
        <v>0</v>
      </c>
      <c r="C123" s="973">
        <v>0</v>
      </c>
      <c r="D123" s="973">
        <v>0</v>
      </c>
      <c r="E123" s="973">
        <v>0</v>
      </c>
      <c r="F123" s="973">
        <v>0</v>
      </c>
      <c r="G123" s="973">
        <v>176.14699999999999</v>
      </c>
      <c r="H123" s="973">
        <v>168.20599999999999</v>
      </c>
      <c r="I123" s="973">
        <v>168.57900000000001</v>
      </c>
      <c r="J123" s="973">
        <v>169.32400000000001</v>
      </c>
      <c r="K123" s="973">
        <v>159.01599999999999</v>
      </c>
      <c r="L123" s="973">
        <v>170.608</v>
      </c>
      <c r="M123" s="973">
        <v>165.53200000000001</v>
      </c>
      <c r="N123" s="973">
        <v>165.81299999999999</v>
      </c>
      <c r="O123" s="973">
        <v>170.727</v>
      </c>
      <c r="P123" s="973">
        <v>160.66</v>
      </c>
      <c r="Q123" s="973">
        <v>170.774</v>
      </c>
      <c r="R123" s="973">
        <v>171.11500000000001</v>
      </c>
      <c r="S123" s="973">
        <v>188.119</v>
      </c>
      <c r="T123" s="973">
        <v>184.096</v>
      </c>
      <c r="U123" s="973">
        <v>194.32900000000001</v>
      </c>
      <c r="V123" s="973">
        <v>202.07400000000001</v>
      </c>
      <c r="W123" s="973">
        <v>203.33099999999999</v>
      </c>
      <c r="X123" s="973">
        <v>200.54911999999999</v>
      </c>
      <c r="Y123" s="973">
        <v>205.14777891730196</v>
      </c>
      <c r="Z123" s="973">
        <v>193.38976</v>
      </c>
      <c r="AA123" s="788"/>
      <c r="AB123" s="788"/>
      <c r="AC123" s="788"/>
      <c r="AD123" s="788"/>
    </row>
    <row r="124" spans="1:30">
      <c r="A124" s="788" t="s">
        <v>933</v>
      </c>
      <c r="B124" s="973">
        <v>782.44799999999998</v>
      </c>
      <c r="C124" s="973">
        <v>836.69600000000003</v>
      </c>
      <c r="D124" s="973">
        <v>909.38199999999995</v>
      </c>
      <c r="E124" s="973">
        <v>972.03499999999997</v>
      </c>
      <c r="F124" s="973">
        <v>1009.402</v>
      </c>
      <c r="G124" s="973">
        <v>1084.432</v>
      </c>
      <c r="H124" s="973">
        <v>1139.0419999999999</v>
      </c>
      <c r="I124" s="973">
        <v>1195.325</v>
      </c>
      <c r="J124" s="973">
        <v>1273.3969999999999</v>
      </c>
      <c r="K124" s="973">
        <v>1284.4570000000001</v>
      </c>
      <c r="L124" s="973">
        <v>1365.585</v>
      </c>
      <c r="M124" s="973">
        <v>1383.1959999999999</v>
      </c>
      <c r="N124" s="973">
        <v>1370.671</v>
      </c>
      <c r="O124" s="973">
        <v>1358.18</v>
      </c>
      <c r="P124" s="973">
        <v>1267.1510000000001</v>
      </c>
      <c r="Q124" s="973">
        <v>1316.7550000000001</v>
      </c>
      <c r="R124" s="973">
        <v>1281.549</v>
      </c>
      <c r="S124" s="973">
        <v>1273.146</v>
      </c>
      <c r="T124" s="973">
        <v>1164.0605</v>
      </c>
      <c r="U124" s="973">
        <v>1135.7930000000001</v>
      </c>
      <c r="V124" s="973">
        <v>1080.3620000000001</v>
      </c>
      <c r="W124" s="973">
        <v>1011.397</v>
      </c>
      <c r="X124" s="973">
        <v>947.43399999999997</v>
      </c>
      <c r="Y124" s="973">
        <v>910.92169999999999</v>
      </c>
      <c r="Z124" s="973">
        <v>908.34009700000001</v>
      </c>
      <c r="AA124" s="788"/>
      <c r="AB124" s="788"/>
      <c r="AC124" s="788"/>
      <c r="AD124" s="788"/>
    </row>
    <row r="127" spans="1:30">
      <c r="A127" s="1211" t="s">
        <v>803</v>
      </c>
      <c r="B127" s="1211"/>
      <c r="C127" s="1211"/>
      <c r="D127" s="1211"/>
      <c r="E127" s="1211"/>
      <c r="F127" s="1211"/>
      <c r="G127" s="1211"/>
      <c r="H127" s="1211"/>
      <c r="I127" s="1211"/>
    </row>
    <row r="128" spans="1:30">
      <c r="A128" s="1212" t="s">
        <v>946</v>
      </c>
      <c r="B128" s="1212"/>
      <c r="C128" s="1212"/>
      <c r="D128" s="1212"/>
      <c r="E128" s="1212"/>
      <c r="F128" s="1212"/>
      <c r="G128" s="1212"/>
      <c r="H128" s="1212"/>
      <c r="I128" s="1212"/>
    </row>
    <row r="130" spans="1:9">
      <c r="A130" s="1219" t="s">
        <v>6</v>
      </c>
      <c r="B130" s="1213" t="s">
        <v>752</v>
      </c>
      <c r="C130" s="1213"/>
      <c r="D130" s="1213"/>
      <c r="E130" s="1213"/>
      <c r="F130" s="1213" t="s">
        <v>753</v>
      </c>
      <c r="G130" s="1213"/>
      <c r="H130" s="1213" t="s">
        <v>754</v>
      </c>
      <c r="I130" s="1213"/>
    </row>
    <row r="131" spans="1:9">
      <c r="A131" s="1219"/>
      <c r="B131" s="1214" t="s">
        <v>755</v>
      </c>
      <c r="C131" s="1214"/>
      <c r="D131" s="1214"/>
      <c r="E131" s="1214"/>
      <c r="F131" s="1214" t="s">
        <v>756</v>
      </c>
      <c r="G131" s="1214"/>
      <c r="H131" s="1214" t="s">
        <v>757</v>
      </c>
      <c r="I131" s="1214"/>
    </row>
    <row r="132" spans="1:9">
      <c r="A132" s="1218" t="s">
        <v>15</v>
      </c>
      <c r="B132" s="1213" t="s">
        <v>899</v>
      </c>
      <c r="C132" s="1213"/>
      <c r="D132" s="1213"/>
      <c r="E132" s="1213"/>
      <c r="F132" s="1213"/>
      <c r="G132" s="1213"/>
      <c r="H132" s="1213"/>
      <c r="I132" s="1213"/>
    </row>
    <row r="133" spans="1:9">
      <c r="A133" s="1218"/>
      <c r="B133" s="1214" t="s">
        <v>900</v>
      </c>
      <c r="C133" s="1214"/>
      <c r="D133" s="1214"/>
      <c r="E133" s="1214"/>
      <c r="F133" s="1214"/>
      <c r="G133" s="1214"/>
      <c r="H133" s="1214"/>
      <c r="I133" s="1214"/>
    </row>
    <row r="134" spans="1:9">
      <c r="A134" s="1218"/>
      <c r="B134" s="967">
        <v>0</v>
      </c>
      <c r="C134" s="967">
        <v>1</v>
      </c>
      <c r="D134" s="967">
        <v>2</v>
      </c>
      <c r="E134" s="967" t="s">
        <v>758</v>
      </c>
      <c r="F134" s="967">
        <v>0</v>
      </c>
      <c r="G134" s="967" t="s">
        <v>759</v>
      </c>
      <c r="H134" s="967">
        <v>0</v>
      </c>
      <c r="I134" s="967" t="s">
        <v>759</v>
      </c>
    </row>
    <row r="135" spans="1:9">
      <c r="A135" s="733">
        <v>2000</v>
      </c>
      <c r="B135" s="727">
        <v>8231</v>
      </c>
      <c r="C135" s="727">
        <v>8709</v>
      </c>
      <c r="D135" s="727">
        <v>13292</v>
      </c>
      <c r="E135" s="727">
        <v>4391</v>
      </c>
      <c r="F135" s="727">
        <v>666</v>
      </c>
      <c r="G135" s="727">
        <v>18027</v>
      </c>
      <c r="H135" s="728">
        <v>7389</v>
      </c>
      <c r="I135" s="728">
        <v>3857</v>
      </c>
    </row>
    <row r="136" spans="1:9">
      <c r="A136" s="733">
        <v>2001</v>
      </c>
      <c r="B136" s="727">
        <v>8065</v>
      </c>
      <c r="C136" s="727">
        <v>8323</v>
      </c>
      <c r="D136" s="727">
        <v>11988</v>
      </c>
      <c r="E136" s="727">
        <v>4152</v>
      </c>
      <c r="F136" s="727">
        <v>791</v>
      </c>
      <c r="G136" s="727">
        <v>16339</v>
      </c>
      <c r="H136" s="728">
        <v>7092</v>
      </c>
      <c r="I136" s="728">
        <v>3924</v>
      </c>
    </row>
    <row r="137" spans="1:9">
      <c r="A137" s="733">
        <v>2002</v>
      </c>
      <c r="B137" s="727">
        <v>8012</v>
      </c>
      <c r="C137" s="727">
        <v>7961</v>
      </c>
      <c r="D137" s="727">
        <v>11254</v>
      </c>
      <c r="E137" s="727">
        <v>3915</v>
      </c>
      <c r="F137" s="727">
        <v>753</v>
      </c>
      <c r="G137" s="727">
        <v>14963</v>
      </c>
      <c r="H137" s="728">
        <v>7080</v>
      </c>
      <c r="I137" s="728">
        <v>3973</v>
      </c>
    </row>
    <row r="138" spans="1:9">
      <c r="A138" s="733">
        <v>2003</v>
      </c>
      <c r="B138" s="727">
        <v>7637</v>
      </c>
      <c r="C138" s="727">
        <v>7453</v>
      </c>
      <c r="D138" s="727">
        <v>10493</v>
      </c>
      <c r="E138" s="727">
        <v>3715</v>
      </c>
      <c r="F138" s="727">
        <v>688</v>
      </c>
      <c r="G138" s="727">
        <v>13716</v>
      </c>
      <c r="H138" s="728">
        <v>6764</v>
      </c>
      <c r="I138" s="728">
        <v>4088</v>
      </c>
    </row>
    <row r="139" spans="1:9">
      <c r="A139" s="733">
        <v>2004</v>
      </c>
      <c r="B139" s="727">
        <v>7198</v>
      </c>
      <c r="C139" s="727">
        <v>7121</v>
      </c>
      <c r="D139" s="727">
        <v>9619</v>
      </c>
      <c r="E139" s="727">
        <v>3636</v>
      </c>
      <c r="F139" s="727">
        <v>677</v>
      </c>
      <c r="G139" s="727">
        <v>12334</v>
      </c>
      <c r="H139" s="728">
        <v>6307</v>
      </c>
      <c r="I139" s="728">
        <v>4244</v>
      </c>
    </row>
    <row r="140" spans="1:9">
      <c r="A140" s="733">
        <v>2005</v>
      </c>
      <c r="B140" s="727">
        <v>7170</v>
      </c>
      <c r="C140" s="727">
        <v>6957</v>
      </c>
      <c r="D140" s="727">
        <v>9136</v>
      </c>
      <c r="E140" s="727">
        <v>3190</v>
      </c>
      <c r="F140" s="727">
        <v>696</v>
      </c>
      <c r="G140" s="727">
        <v>11205</v>
      </c>
      <c r="H140" s="728">
        <v>6283</v>
      </c>
      <c r="I140" s="728">
        <v>4363</v>
      </c>
    </row>
    <row r="141" spans="1:9">
      <c r="A141" s="733">
        <v>2006</v>
      </c>
      <c r="B141" s="727">
        <v>6939</v>
      </c>
      <c r="C141" s="727">
        <v>6436</v>
      </c>
      <c r="D141" s="727">
        <v>8745</v>
      </c>
      <c r="E141" s="727">
        <v>3232</v>
      </c>
      <c r="F141" s="727">
        <v>640</v>
      </c>
      <c r="G141" s="727">
        <v>10402</v>
      </c>
      <c r="H141" s="728">
        <v>6096</v>
      </c>
      <c r="I141" s="728">
        <v>4456</v>
      </c>
    </row>
    <row r="142" spans="1:9">
      <c r="A142" s="733">
        <v>2007</v>
      </c>
      <c r="B142" s="727">
        <v>7129</v>
      </c>
      <c r="C142" s="727">
        <v>6631</v>
      </c>
      <c r="D142" s="727">
        <v>8413</v>
      </c>
      <c r="E142" s="727">
        <v>3241</v>
      </c>
      <c r="F142" s="727">
        <v>720</v>
      </c>
      <c r="G142" s="727">
        <v>9996</v>
      </c>
      <c r="H142" s="727">
        <v>6217</v>
      </c>
      <c r="I142" s="728">
        <v>4799</v>
      </c>
    </row>
    <row r="143" spans="1:9">
      <c r="A143" s="733">
        <v>2008</v>
      </c>
      <c r="B143" s="727">
        <v>7452</v>
      </c>
      <c r="C143" s="727">
        <v>6650</v>
      </c>
      <c r="D143" s="727">
        <v>8371</v>
      </c>
      <c r="E143" s="727">
        <v>3287</v>
      </c>
      <c r="F143" s="727">
        <v>743</v>
      </c>
      <c r="G143" s="727">
        <v>9813</v>
      </c>
      <c r="H143" s="727">
        <v>6482</v>
      </c>
      <c r="I143" s="728">
        <v>5080</v>
      </c>
    </row>
    <row r="144" spans="1:9">
      <c r="A144" s="733">
        <v>2009</v>
      </c>
      <c r="B144" s="727">
        <v>7110</v>
      </c>
      <c r="C144" s="727">
        <v>6326</v>
      </c>
      <c r="D144" s="727">
        <v>8244</v>
      </c>
      <c r="E144" s="727">
        <v>2956</v>
      </c>
      <c r="F144" s="727">
        <v>701</v>
      </c>
      <c r="G144" s="727">
        <v>9172</v>
      </c>
      <c r="H144" s="727">
        <v>6213</v>
      </c>
      <c r="I144" s="728">
        <v>5058</v>
      </c>
    </row>
    <row r="145" spans="1:9">
      <c r="A145" s="733">
        <v>2010</v>
      </c>
      <c r="B145" s="727">
        <v>6717</v>
      </c>
      <c r="C145" s="727">
        <v>6344</v>
      </c>
      <c r="D145" s="727">
        <v>7867</v>
      </c>
      <c r="E145" s="727">
        <v>3070</v>
      </c>
      <c r="F145" s="727">
        <v>618</v>
      </c>
      <c r="G145" s="727">
        <v>8678</v>
      </c>
      <c r="H145" s="727">
        <v>5890</v>
      </c>
      <c r="I145" s="728">
        <v>5393</v>
      </c>
    </row>
    <row r="146" spans="1:9">
      <c r="A146" s="733">
        <v>2011</v>
      </c>
      <c r="B146" s="727">
        <v>6742</v>
      </c>
      <c r="C146" s="727">
        <v>6255</v>
      </c>
      <c r="D146" s="727">
        <v>7959</v>
      </c>
      <c r="E146" s="727">
        <v>3099</v>
      </c>
      <c r="F146" s="727">
        <v>640</v>
      </c>
      <c r="G146" s="727">
        <v>8353</v>
      </c>
      <c r="H146" s="727">
        <v>5897</v>
      </c>
      <c r="I146" s="728">
        <v>5796</v>
      </c>
    </row>
    <row r="147" spans="1:9">
      <c r="A147" s="733">
        <v>2012</v>
      </c>
      <c r="B147" s="727">
        <v>6503</v>
      </c>
      <c r="C147" s="727">
        <v>6079</v>
      </c>
      <c r="D147" s="727">
        <v>7441</v>
      </c>
      <c r="E147" s="727">
        <v>3009</v>
      </c>
      <c r="F147" s="727">
        <v>562</v>
      </c>
      <c r="G147" s="727">
        <v>7823</v>
      </c>
      <c r="H147" s="727">
        <v>5736</v>
      </c>
      <c r="I147" s="728">
        <v>5830</v>
      </c>
    </row>
    <row r="148" spans="1:9">
      <c r="A148" s="733">
        <v>2013</v>
      </c>
      <c r="B148" s="727">
        <v>6536</v>
      </c>
      <c r="C148" s="727">
        <v>5957</v>
      </c>
      <c r="D148" s="727">
        <v>7247</v>
      </c>
      <c r="E148" s="727">
        <v>2974</v>
      </c>
      <c r="F148" s="727">
        <v>520</v>
      </c>
      <c r="G148" s="727">
        <v>7254</v>
      </c>
      <c r="H148" s="727">
        <v>5781</v>
      </c>
      <c r="I148" s="728">
        <v>6102</v>
      </c>
    </row>
    <row r="149" spans="1:9">
      <c r="A149" s="733">
        <v>2014</v>
      </c>
      <c r="B149" s="727">
        <v>6199</v>
      </c>
      <c r="C149" s="727">
        <v>5633</v>
      </c>
      <c r="D149" s="727">
        <v>7169</v>
      </c>
      <c r="E149" s="727">
        <v>2892</v>
      </c>
      <c r="F149" s="727">
        <v>540</v>
      </c>
      <c r="G149" s="727">
        <v>6919</v>
      </c>
      <c r="H149" s="727">
        <v>5455</v>
      </c>
      <c r="I149" s="728">
        <v>6149</v>
      </c>
    </row>
    <row r="150" spans="1:9">
      <c r="A150" s="733">
        <v>2015</v>
      </c>
      <c r="B150" s="727">
        <v>5701</v>
      </c>
      <c r="C150" s="727">
        <v>5220</v>
      </c>
      <c r="D150" s="727">
        <v>6783</v>
      </c>
      <c r="E150" s="727">
        <v>2699</v>
      </c>
      <c r="F150" s="727">
        <v>459</v>
      </c>
      <c r="G150" s="727">
        <v>6228</v>
      </c>
      <c r="H150" s="727">
        <v>5067</v>
      </c>
      <c r="I150" s="728">
        <v>6000</v>
      </c>
    </row>
    <row r="151" spans="1:9">
      <c r="A151" s="733">
        <v>2016</v>
      </c>
      <c r="B151" s="727">
        <v>5915</v>
      </c>
      <c r="C151" s="727">
        <v>5270</v>
      </c>
      <c r="D151" s="727">
        <v>6522</v>
      </c>
      <c r="E151" s="727">
        <v>2699</v>
      </c>
      <c r="F151" s="727">
        <v>643</v>
      </c>
      <c r="G151" s="727">
        <v>5778</v>
      </c>
      <c r="H151" s="727">
        <v>5008</v>
      </c>
      <c r="I151" s="728">
        <v>6455</v>
      </c>
    </row>
    <row r="152" spans="1:9">
      <c r="A152" s="733">
        <v>2017</v>
      </c>
      <c r="B152" s="727">
        <v>5706</v>
      </c>
      <c r="C152" s="727">
        <v>5068</v>
      </c>
      <c r="D152" s="727">
        <v>6042</v>
      </c>
      <c r="E152" s="727">
        <v>2599</v>
      </c>
      <c r="F152" s="727">
        <v>532</v>
      </c>
      <c r="G152" s="727">
        <v>5359</v>
      </c>
      <c r="H152" s="727">
        <v>4912</v>
      </c>
      <c r="I152" s="728">
        <v>6335</v>
      </c>
    </row>
    <row r="153" spans="1:9">
      <c r="A153" s="733">
        <v>2018</v>
      </c>
      <c r="B153" s="727">
        <v>5279</v>
      </c>
      <c r="C153" s="727">
        <v>4760</v>
      </c>
      <c r="D153" s="727">
        <v>5768</v>
      </c>
      <c r="E153" s="727">
        <v>2491</v>
      </c>
      <c r="F153" s="727">
        <v>512</v>
      </c>
      <c r="G153" s="727">
        <v>4994</v>
      </c>
      <c r="H153" s="727">
        <v>4524</v>
      </c>
      <c r="I153" s="728">
        <v>6173</v>
      </c>
    </row>
    <row r="154" spans="1:9">
      <c r="A154" s="733">
        <v>2019</v>
      </c>
      <c r="B154" s="727">
        <v>4976</v>
      </c>
      <c r="C154" s="727">
        <v>4624</v>
      </c>
      <c r="D154" s="727">
        <v>5627</v>
      </c>
      <c r="E154" s="727">
        <v>2530</v>
      </c>
      <c r="F154" s="727">
        <v>507</v>
      </c>
      <c r="G154" s="727">
        <v>4814</v>
      </c>
      <c r="H154" s="727">
        <v>4192</v>
      </c>
      <c r="I154" s="728">
        <v>6277</v>
      </c>
    </row>
    <row r="155" spans="1:9">
      <c r="A155" s="733">
        <v>2020</v>
      </c>
      <c r="B155" s="727">
        <v>4663</v>
      </c>
      <c r="C155" s="727">
        <v>4411</v>
      </c>
      <c r="D155" s="727">
        <v>5359</v>
      </c>
      <c r="E155" s="727">
        <v>2453</v>
      </c>
      <c r="F155" s="727">
        <v>511</v>
      </c>
      <c r="G155" s="727">
        <v>4420</v>
      </c>
      <c r="H155" s="727">
        <v>3865</v>
      </c>
      <c r="I155" s="728">
        <v>6145</v>
      </c>
    </row>
    <row r="156" spans="1:9">
      <c r="A156" s="733">
        <v>2021</v>
      </c>
      <c r="B156" s="727">
        <v>4400</v>
      </c>
      <c r="C156" s="727">
        <v>3905</v>
      </c>
      <c r="D156" s="727">
        <v>4879</v>
      </c>
      <c r="E156" s="727">
        <v>2308</v>
      </c>
      <c r="F156" s="727">
        <v>441</v>
      </c>
      <c r="G156" s="727">
        <v>4067</v>
      </c>
      <c r="H156" s="727">
        <v>3657</v>
      </c>
      <c r="I156" s="728">
        <v>5739</v>
      </c>
    </row>
    <row r="157" spans="1:9">
      <c r="A157" s="733">
        <v>2022</v>
      </c>
      <c r="B157" s="727">
        <v>4531</v>
      </c>
      <c r="C157" s="727">
        <v>4268</v>
      </c>
      <c r="D157" s="727">
        <v>5269</v>
      </c>
      <c r="E157" s="727">
        <v>2370</v>
      </c>
      <c r="F157" s="727">
        <v>453</v>
      </c>
      <c r="G157" s="727">
        <v>4426</v>
      </c>
      <c r="H157" s="727">
        <v>3696</v>
      </c>
      <c r="I157" s="728">
        <v>5980</v>
      </c>
    </row>
  </sheetData>
  <mergeCells count="21">
    <mergeCell ref="A132:A134"/>
    <mergeCell ref="B132:I132"/>
    <mergeCell ref="B133:I133"/>
    <mergeCell ref="A128:I128"/>
    <mergeCell ref="A130:A131"/>
    <mergeCell ref="B130:E130"/>
    <mergeCell ref="F130:G130"/>
    <mergeCell ref="H130:I130"/>
    <mergeCell ref="B131:E131"/>
    <mergeCell ref="F131:G131"/>
    <mergeCell ref="H131:I131"/>
    <mergeCell ref="M5:V5"/>
    <mergeCell ref="W5:W6"/>
    <mergeCell ref="A2:L2"/>
    <mergeCell ref="A3:L3"/>
    <mergeCell ref="A127:I127"/>
    <mergeCell ref="B44:E44"/>
    <mergeCell ref="B45:E45"/>
    <mergeCell ref="A44:A47"/>
    <mergeCell ref="B5:B6"/>
    <mergeCell ref="C5:K5"/>
  </mergeCells>
  <hyperlinks>
    <hyperlink ref="V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zoomScaleNormal="100" zoomScaleSheetLayoutView="100" workbookViewId="0"/>
  </sheetViews>
  <sheetFormatPr defaultColWidth="11" defaultRowHeight="12.6" customHeight="1"/>
  <cols>
    <col min="1" max="1" width="6.42578125" style="32" customWidth="1"/>
    <col min="2" max="2" width="15.7109375" style="32" customWidth="1"/>
    <col min="3" max="3" width="6.42578125" style="32" customWidth="1"/>
    <col min="4" max="4" width="5.7109375" style="32" customWidth="1"/>
    <col min="5" max="5" width="6.42578125" style="32" customWidth="1"/>
    <col min="6" max="6" width="5.7109375" style="32" customWidth="1"/>
    <col min="7" max="7" width="6.42578125" style="32" customWidth="1"/>
    <col min="8" max="8" width="5.7109375" style="32" customWidth="1"/>
    <col min="9" max="9" width="6.42578125" style="59" customWidth="1"/>
    <col min="10" max="10" width="5.7109375" style="59" customWidth="1"/>
    <col min="11" max="11" width="6.7109375" style="59" customWidth="1"/>
    <col min="12" max="12" width="5.7109375" style="59" customWidth="1"/>
    <col min="13" max="13" width="6.42578125" style="59" customWidth="1"/>
    <col min="14" max="14" width="5.7109375" style="59" customWidth="1"/>
    <col min="15" max="15" width="6.85546875" style="59" customWidth="1"/>
    <col min="16" max="16" width="7.42578125" style="59" customWidth="1"/>
    <col min="17" max="17" width="17.5703125" style="60" customWidth="1"/>
    <col min="18" max="18" width="6.140625" style="60" customWidth="1"/>
    <col min="19" max="16384" width="11" style="32"/>
  </cols>
  <sheetData>
    <row r="1" spans="1:20" ht="15" customHeight="1">
      <c r="A1" s="11" t="s">
        <v>0</v>
      </c>
      <c r="B1" s="1"/>
      <c r="C1" s="31"/>
      <c r="D1" s="31"/>
      <c r="E1" s="31"/>
      <c r="F1" s="31"/>
      <c r="G1" s="31"/>
      <c r="I1" s="31"/>
      <c r="J1" s="31"/>
      <c r="K1" s="31"/>
      <c r="L1" s="31"/>
      <c r="M1" s="31"/>
      <c r="N1" s="31"/>
      <c r="O1" s="31"/>
      <c r="P1" s="31"/>
      <c r="Q1" s="31"/>
      <c r="R1" s="33" t="s">
        <v>1</v>
      </c>
      <c r="T1" s="720" t="s">
        <v>923</v>
      </c>
    </row>
    <row r="2" spans="1:20" ht="9" customHeight="1">
      <c r="A2" s="11"/>
      <c r="B2" s="1"/>
      <c r="C2" s="31"/>
      <c r="D2" s="31"/>
      <c r="E2" s="31"/>
      <c r="F2" s="31"/>
      <c r="G2" s="31"/>
      <c r="I2" s="31"/>
      <c r="J2" s="31"/>
      <c r="K2" s="31"/>
      <c r="L2" s="31"/>
      <c r="M2" s="31"/>
      <c r="N2" s="31"/>
      <c r="O2" s="31"/>
      <c r="P2" s="31"/>
      <c r="Q2" s="31"/>
      <c r="R2" s="33"/>
    </row>
    <row r="3" spans="1:20" ht="15" customHeight="1">
      <c r="A3" s="11" t="s">
        <v>885</v>
      </c>
      <c r="B3" s="34"/>
      <c r="C3" s="34"/>
      <c r="D3" s="34"/>
      <c r="E3" s="34"/>
      <c r="F3" s="34"/>
      <c r="G3" s="34"/>
      <c r="H3" s="34"/>
      <c r="I3" s="6"/>
      <c r="J3" s="6"/>
      <c r="K3" s="6"/>
      <c r="L3" s="6"/>
      <c r="M3" s="6"/>
      <c r="N3" s="6"/>
      <c r="O3" s="6"/>
      <c r="P3" s="6"/>
      <c r="Q3" s="6"/>
      <c r="R3" s="35"/>
    </row>
    <row r="4" spans="1:20" ht="15" customHeight="1">
      <c r="A4" s="36" t="s">
        <v>886</v>
      </c>
      <c r="B4" s="34"/>
      <c r="C4" s="34"/>
      <c r="D4" s="34"/>
      <c r="E4" s="34"/>
      <c r="F4" s="34"/>
      <c r="G4" s="34"/>
      <c r="H4" s="34"/>
      <c r="I4" s="6"/>
      <c r="J4" s="6"/>
      <c r="K4" s="6"/>
      <c r="L4" s="6"/>
      <c r="M4" s="6"/>
      <c r="N4" s="6"/>
      <c r="O4" s="6"/>
      <c r="P4" s="6"/>
      <c r="Q4" s="6"/>
      <c r="R4" s="35"/>
    </row>
    <row r="5" spans="1:20" ht="15" customHeight="1">
      <c r="A5" s="22" t="s">
        <v>901</v>
      </c>
      <c r="B5" s="22"/>
      <c r="C5" s="22"/>
      <c r="D5" s="37"/>
      <c r="E5" s="37"/>
      <c r="F5" s="22"/>
      <c r="G5" s="22"/>
      <c r="H5" s="38"/>
      <c r="I5" s="22"/>
      <c r="J5" s="22"/>
      <c r="K5" s="22"/>
      <c r="L5" s="22"/>
      <c r="M5" s="22"/>
      <c r="N5" s="22"/>
      <c r="O5" s="22"/>
      <c r="P5" s="22"/>
      <c r="Q5" s="22"/>
      <c r="R5" s="38" t="s">
        <v>902</v>
      </c>
    </row>
    <row r="6" spans="1:20" ht="15" customHeight="1" thickBot="1">
      <c r="A6" s="22"/>
      <c r="B6" s="22"/>
      <c r="C6" s="22"/>
      <c r="D6" s="37"/>
      <c r="E6" s="37"/>
      <c r="F6" s="22"/>
      <c r="G6" s="22"/>
      <c r="H6" s="38"/>
      <c r="I6" s="22"/>
      <c r="J6" s="22"/>
      <c r="K6" s="22"/>
      <c r="L6" s="22"/>
      <c r="M6" s="22"/>
      <c r="N6" s="22"/>
      <c r="O6" s="22"/>
      <c r="P6" s="22"/>
      <c r="Q6" s="22"/>
      <c r="R6" s="38"/>
    </row>
    <row r="7" spans="1:20" ht="14.25" customHeight="1">
      <c r="A7" s="994" t="s">
        <v>24</v>
      </c>
      <c r="B7" s="1009" t="s">
        <v>25</v>
      </c>
      <c r="C7" s="1011">
        <v>1993</v>
      </c>
      <c r="D7" s="1011"/>
      <c r="E7" s="996">
        <v>1995</v>
      </c>
      <c r="F7" s="998"/>
      <c r="G7" s="1011">
        <v>2000</v>
      </c>
      <c r="H7" s="1011"/>
      <c r="I7" s="1012">
        <v>2010</v>
      </c>
      <c r="J7" s="1012"/>
      <c r="K7" s="1012">
        <v>2015</v>
      </c>
      <c r="L7" s="1012"/>
      <c r="M7" s="1012">
        <v>2020</v>
      </c>
      <c r="N7" s="1012"/>
      <c r="O7" s="1012">
        <v>2022</v>
      </c>
      <c r="P7" s="1012"/>
      <c r="Q7" s="1013" t="s">
        <v>26</v>
      </c>
      <c r="R7" s="1016" t="s">
        <v>27</v>
      </c>
    </row>
    <row r="8" spans="1:20" ht="14.25" customHeight="1">
      <c r="A8" s="995"/>
      <c r="B8" s="1010"/>
      <c r="C8" s="39" t="s">
        <v>18</v>
      </c>
      <c r="D8" s="966" t="s">
        <v>19</v>
      </c>
      <c r="E8" s="39" t="s">
        <v>18</v>
      </c>
      <c r="F8" s="966" t="s">
        <v>19</v>
      </c>
      <c r="G8" s="39" t="s">
        <v>18</v>
      </c>
      <c r="H8" s="966" t="s">
        <v>19</v>
      </c>
      <c r="I8" s="39" t="s">
        <v>18</v>
      </c>
      <c r="J8" s="966" t="s">
        <v>19</v>
      </c>
      <c r="K8" s="39" t="s">
        <v>18</v>
      </c>
      <c r="L8" s="966" t="s">
        <v>19</v>
      </c>
      <c r="M8" s="39" t="s">
        <v>18</v>
      </c>
      <c r="N8" s="966" t="s">
        <v>19</v>
      </c>
      <c r="O8" s="39" t="s">
        <v>18</v>
      </c>
      <c r="P8" s="966" t="s">
        <v>19</v>
      </c>
      <c r="Q8" s="1014"/>
      <c r="R8" s="1017"/>
    </row>
    <row r="9" spans="1:20" ht="14.25" customHeight="1" thickBot="1">
      <c r="A9" s="1008"/>
      <c r="B9" s="986"/>
      <c r="C9" s="40" t="s">
        <v>11</v>
      </c>
      <c r="D9" s="41" t="s">
        <v>12</v>
      </c>
      <c r="E9" s="40" t="s">
        <v>11</v>
      </c>
      <c r="F9" s="41" t="s">
        <v>12</v>
      </c>
      <c r="G9" s="40" t="s">
        <v>11</v>
      </c>
      <c r="H9" s="41" t="s">
        <v>12</v>
      </c>
      <c r="I9" s="40" t="s">
        <v>11</v>
      </c>
      <c r="J9" s="41" t="s">
        <v>12</v>
      </c>
      <c r="K9" s="40" t="s">
        <v>11</v>
      </c>
      <c r="L9" s="41" t="s">
        <v>12</v>
      </c>
      <c r="M9" s="40" t="s">
        <v>11</v>
      </c>
      <c r="N9" s="41" t="s">
        <v>12</v>
      </c>
      <c r="O9" s="40" t="s">
        <v>11</v>
      </c>
      <c r="P9" s="41" t="s">
        <v>12</v>
      </c>
      <c r="Q9" s="1015"/>
      <c r="R9" s="1018"/>
    </row>
    <row r="10" spans="1:20" ht="18.75" customHeight="1">
      <c r="A10" s="999" t="s">
        <v>28</v>
      </c>
      <c r="B10" s="42" t="s">
        <v>29</v>
      </c>
      <c r="C10" s="614">
        <v>810.62780627499569</v>
      </c>
      <c r="D10" s="463">
        <v>847.71770507499889</v>
      </c>
      <c r="E10" s="614">
        <v>836.85832992498752</v>
      </c>
      <c r="F10" s="463">
        <v>874.74856074997092</v>
      </c>
      <c r="G10" s="614">
        <v>764.2764864749895</v>
      </c>
      <c r="H10" s="463">
        <v>797.80425685000205</v>
      </c>
      <c r="I10" s="615">
        <v>630.07974878254834</v>
      </c>
      <c r="J10" s="616">
        <v>666.37326665724697</v>
      </c>
      <c r="K10" s="615">
        <v>520.8557501750031</v>
      </c>
      <c r="L10" s="616">
        <v>546.33799978999832</v>
      </c>
      <c r="M10" s="615">
        <v>468.18575600000008</v>
      </c>
      <c r="N10" s="616">
        <v>495.7622595250005</v>
      </c>
      <c r="O10" s="615">
        <v>479.93775769999996</v>
      </c>
      <c r="P10" s="616">
        <v>508.83025584999996</v>
      </c>
      <c r="Q10" s="44" t="s">
        <v>30</v>
      </c>
      <c r="R10" s="1002" t="s">
        <v>31</v>
      </c>
    </row>
    <row r="11" spans="1:20" ht="14.25" customHeight="1">
      <c r="A11" s="1000"/>
      <c r="B11" s="45"/>
      <c r="C11" s="1005" t="s">
        <v>17</v>
      </c>
      <c r="D11" s="1006"/>
      <c r="E11" s="1006"/>
      <c r="F11" s="1006"/>
      <c r="G11" s="1006"/>
      <c r="H11" s="1006"/>
      <c r="I11" s="1006"/>
      <c r="J11" s="1006"/>
      <c r="K11" s="1006"/>
      <c r="L11" s="1006"/>
      <c r="M11" s="1006"/>
      <c r="N11" s="1006"/>
      <c r="O11" s="1006"/>
      <c r="P11" s="1007"/>
      <c r="Q11" s="46"/>
      <c r="R11" s="1003"/>
    </row>
    <row r="12" spans="1:20" s="50" customFormat="1" ht="20.25" customHeight="1">
      <c r="A12" s="1000"/>
      <c r="B12" s="47" t="s">
        <v>32</v>
      </c>
      <c r="C12" s="617">
        <v>37.842606643933891</v>
      </c>
      <c r="D12" s="618">
        <v>36.157443924434794</v>
      </c>
      <c r="E12" s="617">
        <v>40.205607579379766</v>
      </c>
      <c r="F12" s="618">
        <v>38.801293463573586</v>
      </c>
      <c r="G12" s="617">
        <v>40.772086197132012</v>
      </c>
      <c r="H12" s="618">
        <v>41.934541872581512</v>
      </c>
      <c r="I12" s="418">
        <v>44.176833834896506</v>
      </c>
      <c r="J12" s="419">
        <v>44.300172367589411</v>
      </c>
      <c r="K12" s="419">
        <v>43.0215045158306</v>
      </c>
      <c r="L12" s="419">
        <v>44.067257188323126</v>
      </c>
      <c r="M12" s="419">
        <v>51.093154535226844</v>
      </c>
      <c r="N12" s="419">
        <v>51.163968505393889</v>
      </c>
      <c r="O12" s="419">
        <v>50.139619380690384</v>
      </c>
      <c r="P12" s="419">
        <v>51.361668212599852</v>
      </c>
      <c r="Q12" s="49" t="s">
        <v>33</v>
      </c>
      <c r="R12" s="1003"/>
    </row>
    <row r="13" spans="1:20" s="50" customFormat="1" ht="32.450000000000003" customHeight="1">
      <c r="A13" s="1000"/>
      <c r="B13" s="47" t="s">
        <v>34</v>
      </c>
      <c r="C13" s="617">
        <v>29.351296489980687</v>
      </c>
      <c r="D13" s="618">
        <v>38.251966475244501</v>
      </c>
      <c r="E13" s="617">
        <v>27.834557898931315</v>
      </c>
      <c r="F13" s="618">
        <v>36.881721651349515</v>
      </c>
      <c r="G13" s="617">
        <v>18.233669246811246</v>
      </c>
      <c r="H13" s="618">
        <v>28.515711992844466</v>
      </c>
      <c r="I13" s="418">
        <v>10.13393446228045</v>
      </c>
      <c r="J13" s="419">
        <v>18.335587729725063</v>
      </c>
      <c r="K13" s="419">
        <v>8.4928304185251449</v>
      </c>
      <c r="L13" s="419">
        <v>17.927148749519045</v>
      </c>
      <c r="M13" s="419">
        <v>7.2334414953879893</v>
      </c>
      <c r="N13" s="419">
        <v>15.059058266462355</v>
      </c>
      <c r="O13" s="419">
        <v>7.4896111627601609</v>
      </c>
      <c r="P13" s="419">
        <v>13.405009517576232</v>
      </c>
      <c r="Q13" s="49" t="s">
        <v>35</v>
      </c>
      <c r="R13" s="1003"/>
    </row>
    <row r="14" spans="1:20" s="50" customFormat="1" ht="21" customHeight="1">
      <c r="A14" s="1000"/>
      <c r="B14" s="47" t="s">
        <v>36</v>
      </c>
      <c r="C14" s="617">
        <v>31.139315811277108</v>
      </c>
      <c r="D14" s="618">
        <v>23.478680082232259</v>
      </c>
      <c r="E14" s="617">
        <v>31.007649045359365</v>
      </c>
      <c r="F14" s="618">
        <v>23.243502327192019</v>
      </c>
      <c r="G14" s="617">
        <v>39.296054450161783</v>
      </c>
      <c r="H14" s="618">
        <v>28.090822852319796</v>
      </c>
      <c r="I14" s="418">
        <v>40.133027071243603</v>
      </c>
      <c r="J14" s="419">
        <v>34.659484027249036</v>
      </c>
      <c r="K14" s="419">
        <v>40.609537035241125</v>
      </c>
      <c r="L14" s="419">
        <v>33.409072060273871</v>
      </c>
      <c r="M14" s="419">
        <v>34.741211301396355</v>
      </c>
      <c r="N14" s="419">
        <v>30.500577236330496</v>
      </c>
      <c r="O14" s="419">
        <v>35.463581249715034</v>
      </c>
      <c r="P14" s="419">
        <v>31.156394628139932</v>
      </c>
      <c r="Q14" s="49" t="s">
        <v>37</v>
      </c>
      <c r="R14" s="1003"/>
    </row>
    <row r="15" spans="1:20" s="50" customFormat="1" ht="13.5" customHeight="1">
      <c r="A15" s="1001"/>
      <c r="B15" s="51" t="s">
        <v>38</v>
      </c>
      <c r="C15" s="619">
        <v>1.226655016399322</v>
      </c>
      <c r="D15" s="620">
        <v>1.5600134125817324</v>
      </c>
      <c r="E15" s="619">
        <v>0.94567023676628803</v>
      </c>
      <c r="F15" s="620">
        <v>1.0734825578848877</v>
      </c>
      <c r="G15" s="619">
        <v>1.6981901058949751</v>
      </c>
      <c r="H15" s="620">
        <v>1.4589232822542308</v>
      </c>
      <c r="I15" s="477">
        <v>5.5562046315794378</v>
      </c>
      <c r="J15" s="621">
        <v>2.7047558754364962</v>
      </c>
      <c r="K15" s="621">
        <v>7.8761280304031498</v>
      </c>
      <c r="L15" s="621">
        <v>4.5965220018839688</v>
      </c>
      <c r="M15" s="621">
        <v>6.8637027319130963</v>
      </c>
      <c r="N15" s="621">
        <v>3.157731240978126</v>
      </c>
      <c r="O15" s="621">
        <v>6.9071882068344301</v>
      </c>
      <c r="P15" s="621">
        <v>4.0769276416839872</v>
      </c>
      <c r="Q15" s="52" t="s">
        <v>39</v>
      </c>
      <c r="R15" s="1004"/>
    </row>
    <row r="16" spans="1:20" s="50" customFormat="1" ht="15" customHeight="1">
      <c r="A16" s="1019" t="s">
        <v>40</v>
      </c>
      <c r="B16" s="53" t="s">
        <v>29</v>
      </c>
      <c r="C16" s="622">
        <v>656.05481947499675</v>
      </c>
      <c r="D16" s="623">
        <v>682.21390590000317</v>
      </c>
      <c r="E16" s="622">
        <v>667.95609152499912</v>
      </c>
      <c r="F16" s="623">
        <v>695.59293037500026</v>
      </c>
      <c r="G16" s="622">
        <v>751.35700204999273</v>
      </c>
      <c r="H16" s="623">
        <v>783.59875927500013</v>
      </c>
      <c r="I16" s="624">
        <v>805.67785221309248</v>
      </c>
      <c r="J16" s="625">
        <v>859.50317155024868</v>
      </c>
      <c r="K16" s="626">
        <v>698.69050032000018</v>
      </c>
      <c r="L16" s="625">
        <v>737.02306723000254</v>
      </c>
      <c r="M16" s="625">
        <v>658.11375997500045</v>
      </c>
      <c r="N16" s="625">
        <v>699.86225034999882</v>
      </c>
      <c r="O16" s="625">
        <v>602.10000517499986</v>
      </c>
      <c r="P16" s="625">
        <v>645.9940063250001</v>
      </c>
      <c r="Q16" s="54" t="s">
        <v>30</v>
      </c>
      <c r="R16" s="1022" t="s">
        <v>41</v>
      </c>
    </row>
    <row r="17" spans="1:18" s="50" customFormat="1" ht="14.25" customHeight="1">
      <c r="A17" s="1020"/>
      <c r="B17" s="45"/>
      <c r="C17" s="1025" t="s">
        <v>17</v>
      </c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7"/>
      <c r="Q17" s="46"/>
      <c r="R17" s="1023"/>
    </row>
    <row r="18" spans="1:18" s="50" customFormat="1" ht="21" customHeight="1">
      <c r="A18" s="1020"/>
      <c r="B18" s="47" t="s">
        <v>32</v>
      </c>
      <c r="C18" s="617">
        <v>11.746886058496061</v>
      </c>
      <c r="D18" s="618">
        <v>6.7905556196314665</v>
      </c>
      <c r="E18" s="617">
        <v>10.440897082887092</v>
      </c>
      <c r="F18" s="618">
        <v>7.4506815461824774</v>
      </c>
      <c r="G18" s="617">
        <v>8.4679166430083388</v>
      </c>
      <c r="H18" s="618">
        <v>6.7248590367543812</v>
      </c>
      <c r="I18" s="418">
        <v>6.5816258649896504</v>
      </c>
      <c r="J18" s="419">
        <v>4.9910755847620596</v>
      </c>
      <c r="K18" s="419">
        <v>6.2904855754973692</v>
      </c>
      <c r="L18" s="419">
        <v>6.2664001523153354</v>
      </c>
      <c r="M18" s="419">
        <v>7.2099088122397594</v>
      </c>
      <c r="N18" s="419">
        <v>7.9307393951084739</v>
      </c>
      <c r="O18" s="419">
        <v>7.1267267200119413</v>
      </c>
      <c r="P18" s="419">
        <v>7.3763153463419249</v>
      </c>
      <c r="Q18" s="49" t="s">
        <v>33</v>
      </c>
      <c r="R18" s="1023"/>
    </row>
    <row r="19" spans="1:18" s="50" customFormat="1" ht="32.450000000000003" customHeight="1">
      <c r="A19" s="1020"/>
      <c r="B19" s="47" t="s">
        <v>34</v>
      </c>
      <c r="C19" s="617">
        <v>36.869962443621205</v>
      </c>
      <c r="D19" s="618">
        <v>50.202130708282624</v>
      </c>
      <c r="E19" s="617">
        <v>36.547148180452766</v>
      </c>
      <c r="F19" s="618">
        <v>49.657261814577062</v>
      </c>
      <c r="G19" s="617">
        <v>37.928437383622992</v>
      </c>
      <c r="H19" s="618">
        <v>49.780824150476192</v>
      </c>
      <c r="I19" s="418">
        <v>23.932255417941672</v>
      </c>
      <c r="J19" s="419">
        <v>38.668005171877169</v>
      </c>
      <c r="K19" s="419">
        <v>18.618609750729501</v>
      </c>
      <c r="L19" s="419">
        <v>32.225279857269591</v>
      </c>
      <c r="M19" s="419">
        <v>17.490213125064052</v>
      </c>
      <c r="N19" s="419">
        <v>30.036613247088567</v>
      </c>
      <c r="O19" s="419">
        <v>16.487448342762757</v>
      </c>
      <c r="P19" s="419">
        <v>30.211363075993162</v>
      </c>
      <c r="Q19" s="49" t="s">
        <v>35</v>
      </c>
      <c r="R19" s="1023"/>
    </row>
    <row r="20" spans="1:18" s="50" customFormat="1" ht="21.75" customHeight="1">
      <c r="A20" s="1020"/>
      <c r="B20" s="47" t="s">
        <v>36</v>
      </c>
      <c r="C20" s="617">
        <v>40.484496484233453</v>
      </c>
      <c r="D20" s="618">
        <v>28.889953744052328</v>
      </c>
      <c r="E20" s="617">
        <v>42.482202692716477</v>
      </c>
      <c r="F20" s="618">
        <v>29.637262286989852</v>
      </c>
      <c r="G20" s="617">
        <v>42.720862153306612</v>
      </c>
      <c r="H20" s="618">
        <v>31.984047043653241</v>
      </c>
      <c r="I20" s="418">
        <v>44.117778917851837</v>
      </c>
      <c r="J20" s="419">
        <v>36.266170215437782</v>
      </c>
      <c r="K20" s="419">
        <v>37.228501701521452</v>
      </c>
      <c r="L20" s="419">
        <v>37.431919491931843</v>
      </c>
      <c r="M20" s="419">
        <v>34.911122840483941</v>
      </c>
      <c r="N20" s="419">
        <v>36.080214295558704</v>
      </c>
      <c r="O20" s="419">
        <v>33.435289751656498</v>
      </c>
      <c r="P20" s="419">
        <v>35.756381106234549</v>
      </c>
      <c r="Q20" s="49" t="s">
        <v>37</v>
      </c>
      <c r="R20" s="1023"/>
    </row>
    <row r="21" spans="1:18" s="50" customFormat="1" ht="13.5" customHeight="1">
      <c r="A21" s="1021"/>
      <c r="B21" s="51" t="s">
        <v>38</v>
      </c>
      <c r="C21" s="619">
        <v>10.898655013649316</v>
      </c>
      <c r="D21" s="620">
        <v>14.11735992803361</v>
      </c>
      <c r="E21" s="619">
        <v>10.529752043943692</v>
      </c>
      <c r="F21" s="620">
        <v>13.241453226867126</v>
      </c>
      <c r="G21" s="619">
        <v>10.878304205190821</v>
      </c>
      <c r="H21" s="620">
        <v>11.506609815643762</v>
      </c>
      <c r="I21" s="477">
        <v>25.368339799216837</v>
      </c>
      <c r="J21" s="621">
        <v>20.074749027922984</v>
      </c>
      <c r="K21" s="621">
        <v>37.862402972251694</v>
      </c>
      <c r="L21" s="621">
        <v>24.076400498483256</v>
      </c>
      <c r="M21" s="621">
        <v>40.328770828326455</v>
      </c>
      <c r="N21" s="621">
        <v>25.924377212696449</v>
      </c>
      <c r="O21" s="621">
        <v>42.905827417309986</v>
      </c>
      <c r="P21" s="621">
        <v>26.616363219552351</v>
      </c>
      <c r="Q21" s="52" t="s">
        <v>39</v>
      </c>
      <c r="R21" s="1024"/>
    </row>
    <row r="22" spans="1:18" s="50" customFormat="1" ht="15" customHeight="1">
      <c r="A22" s="1020" t="s">
        <v>42</v>
      </c>
      <c r="B22" s="55" t="s">
        <v>29</v>
      </c>
      <c r="C22" s="249">
        <v>787.67329050000137</v>
      </c>
      <c r="D22" s="278">
        <v>796.03327685001591</v>
      </c>
      <c r="E22" s="249">
        <v>748.81700895000654</v>
      </c>
      <c r="F22" s="278">
        <v>758.59143917499671</v>
      </c>
      <c r="G22" s="249">
        <v>679.77451397499499</v>
      </c>
      <c r="H22" s="278">
        <v>698.37199407500486</v>
      </c>
      <c r="I22" s="427">
        <v>763.24224851491556</v>
      </c>
      <c r="J22" s="627">
        <v>807.10174858611924</v>
      </c>
      <c r="K22" s="627">
        <v>855.81699997000374</v>
      </c>
      <c r="L22" s="627">
        <v>905.08049991500343</v>
      </c>
      <c r="M22" s="627">
        <v>808.12300962500058</v>
      </c>
      <c r="N22" s="627">
        <v>861.29925614999877</v>
      </c>
      <c r="O22" s="625">
        <v>739.80301027500013</v>
      </c>
      <c r="P22" s="625">
        <v>792.70350934999999</v>
      </c>
      <c r="Q22" s="58" t="s">
        <v>30</v>
      </c>
      <c r="R22" s="1023" t="s">
        <v>43</v>
      </c>
    </row>
    <row r="23" spans="1:18" s="50" customFormat="1" ht="14.25" customHeight="1">
      <c r="A23" s="1000"/>
      <c r="B23" s="45"/>
      <c r="C23" s="1025" t="s">
        <v>17</v>
      </c>
      <c r="D23" s="1026"/>
      <c r="E23" s="1026"/>
      <c r="F23" s="1026"/>
      <c r="G23" s="1026"/>
      <c r="H23" s="1026"/>
      <c r="I23" s="1026"/>
      <c r="J23" s="1026"/>
      <c r="K23" s="1026"/>
      <c r="L23" s="1026"/>
      <c r="M23" s="1026"/>
      <c r="N23" s="1026"/>
      <c r="O23" s="1026"/>
      <c r="P23" s="1027"/>
      <c r="Q23" s="46"/>
      <c r="R23" s="1023"/>
    </row>
    <row r="24" spans="1:18" s="50" customFormat="1" ht="21" customHeight="1">
      <c r="A24" s="1000"/>
      <c r="B24" s="47" t="s">
        <v>32</v>
      </c>
      <c r="C24" s="617">
        <v>22.959928803120846</v>
      </c>
      <c r="D24" s="618">
        <v>10.95300015848812</v>
      </c>
      <c r="E24" s="617">
        <v>20.597701251641563</v>
      </c>
      <c r="F24" s="618">
        <v>8.9884159250669775</v>
      </c>
      <c r="G24" s="617">
        <v>13.821869170349091</v>
      </c>
      <c r="H24" s="618">
        <v>7.3444649356158642</v>
      </c>
      <c r="I24" s="418">
        <v>5.6925576229453023</v>
      </c>
      <c r="J24" s="419">
        <v>4.0555373206588188</v>
      </c>
      <c r="K24" s="419">
        <v>4.5761632316105887</v>
      </c>
      <c r="L24" s="419">
        <v>3.8900469445321639</v>
      </c>
      <c r="M24" s="419">
        <v>5.0037329364948908</v>
      </c>
      <c r="N24" s="419">
        <v>4.5276580348292503</v>
      </c>
      <c r="O24" s="419">
        <v>5.476518311264992</v>
      </c>
      <c r="P24" s="419">
        <v>4.8466594157635674</v>
      </c>
      <c r="Q24" s="49" t="s">
        <v>33</v>
      </c>
      <c r="R24" s="1023"/>
    </row>
    <row r="25" spans="1:18" s="50" customFormat="1" ht="32.450000000000003" customHeight="1">
      <c r="A25" s="1000"/>
      <c r="B25" s="47" t="s">
        <v>34</v>
      </c>
      <c r="C25" s="617">
        <v>35.38206288842035</v>
      </c>
      <c r="D25" s="618">
        <v>53.634075925755468</v>
      </c>
      <c r="E25" s="617">
        <v>36.868378943090256</v>
      </c>
      <c r="F25" s="618">
        <v>55.481730097392422</v>
      </c>
      <c r="G25" s="617">
        <v>36.305667879757586</v>
      </c>
      <c r="H25" s="618">
        <v>52.527198990973268</v>
      </c>
      <c r="I25" s="418">
        <v>35.894350246616554</v>
      </c>
      <c r="J25" s="419">
        <v>47.070164022718878</v>
      </c>
      <c r="K25" s="419">
        <v>30.677419191159245</v>
      </c>
      <c r="L25" s="419">
        <v>40.907317351856797</v>
      </c>
      <c r="M25" s="419">
        <v>23.040203825083609</v>
      </c>
      <c r="N25" s="419">
        <v>35.592868525200636</v>
      </c>
      <c r="O25" s="419">
        <v>20.741031892119789</v>
      </c>
      <c r="P25" s="419">
        <v>33.985264341885433</v>
      </c>
      <c r="Q25" s="49" t="s">
        <v>35</v>
      </c>
      <c r="R25" s="1023"/>
    </row>
    <row r="26" spans="1:18" s="50" customFormat="1" ht="21" customHeight="1">
      <c r="A26" s="1000"/>
      <c r="B26" s="47" t="s">
        <v>36</v>
      </c>
      <c r="C26" s="617">
        <v>32.773340500238909</v>
      </c>
      <c r="D26" s="618">
        <v>21.380728786676897</v>
      </c>
      <c r="E26" s="617">
        <v>33.822562381447241</v>
      </c>
      <c r="F26" s="618">
        <v>22.523696208702486</v>
      </c>
      <c r="G26" s="617">
        <v>38.738260884503163</v>
      </c>
      <c r="H26" s="618">
        <v>25.668436316297406</v>
      </c>
      <c r="I26" s="418">
        <v>42.611901731579067</v>
      </c>
      <c r="J26" s="419">
        <v>32.164608528010206</v>
      </c>
      <c r="K26" s="419">
        <v>40.792889700980467</v>
      </c>
      <c r="L26" s="419">
        <v>33.855717181651443</v>
      </c>
      <c r="M26" s="419">
        <v>39.507332020919968</v>
      </c>
      <c r="N26" s="419">
        <v>34.399195382377137</v>
      </c>
      <c r="O26" s="419">
        <v>37.653905273574338</v>
      </c>
      <c r="P26" s="419">
        <v>33.465126209990331</v>
      </c>
      <c r="Q26" s="49" t="s">
        <v>37</v>
      </c>
      <c r="R26" s="1023"/>
    </row>
    <row r="27" spans="1:18" s="50" customFormat="1" ht="13.5" customHeight="1">
      <c r="A27" s="1000"/>
      <c r="B27" s="47" t="s">
        <v>38</v>
      </c>
      <c r="C27" s="617">
        <v>8.8666874441897967</v>
      </c>
      <c r="D27" s="618">
        <v>14.007642223355109</v>
      </c>
      <c r="E27" s="617">
        <v>8.7113574238209566</v>
      </c>
      <c r="F27" s="618">
        <v>13.006157768838126</v>
      </c>
      <c r="G27" s="617">
        <v>11.134202065390184</v>
      </c>
      <c r="H27" s="618">
        <v>14.459899757113471</v>
      </c>
      <c r="I27" s="418">
        <v>15.801190398859083</v>
      </c>
      <c r="J27" s="419">
        <v>16.709690128612092</v>
      </c>
      <c r="K27" s="419">
        <v>23.953527876249712</v>
      </c>
      <c r="L27" s="419">
        <v>21.346918521959598</v>
      </c>
      <c r="M27" s="419">
        <v>32.448731217501518</v>
      </c>
      <c r="N27" s="419">
        <v>25.458018085390393</v>
      </c>
      <c r="O27" s="419">
        <v>36.105116577007564</v>
      </c>
      <c r="P27" s="419">
        <v>27.688069014601997</v>
      </c>
      <c r="Q27" s="49" t="s">
        <v>39</v>
      </c>
      <c r="R27" s="1023"/>
    </row>
    <row r="28" spans="1:18" s="50" customFormat="1" ht="15" customHeight="1" thickBot="1">
      <c r="A28" s="22" t="s">
        <v>22</v>
      </c>
      <c r="B28" s="22"/>
      <c r="C28" s="22"/>
      <c r="D28" s="37"/>
      <c r="E28" s="37"/>
      <c r="F28" s="22"/>
      <c r="G28" s="22"/>
      <c r="H28" s="38"/>
      <c r="I28" s="22"/>
      <c r="J28" s="22"/>
      <c r="K28" s="22"/>
      <c r="L28" s="22"/>
      <c r="M28" s="22"/>
      <c r="N28" s="22"/>
      <c r="O28" s="64"/>
      <c r="P28" s="64"/>
      <c r="Q28" s="22"/>
      <c r="R28" s="38" t="s">
        <v>23</v>
      </c>
    </row>
    <row r="29" spans="1:18" s="50" customFormat="1" ht="15" customHeight="1">
      <c r="A29" s="994" t="s">
        <v>24</v>
      </c>
      <c r="B29" s="1009" t="s">
        <v>25</v>
      </c>
      <c r="C29" s="1011">
        <v>1993</v>
      </c>
      <c r="D29" s="1011"/>
      <c r="E29" s="996">
        <v>1995</v>
      </c>
      <c r="F29" s="998"/>
      <c r="G29" s="1011">
        <v>2000</v>
      </c>
      <c r="H29" s="1011"/>
      <c r="I29" s="1012">
        <v>2010</v>
      </c>
      <c r="J29" s="1012"/>
      <c r="K29" s="1012">
        <v>2015</v>
      </c>
      <c r="L29" s="1012"/>
      <c r="M29" s="1012">
        <v>2020</v>
      </c>
      <c r="N29" s="1012"/>
      <c r="O29" s="1012">
        <v>2022</v>
      </c>
      <c r="P29" s="1012"/>
      <c r="Q29" s="1013" t="s">
        <v>26</v>
      </c>
      <c r="R29" s="1016" t="s">
        <v>27</v>
      </c>
    </row>
    <row r="30" spans="1:18" s="50" customFormat="1" ht="15" customHeight="1">
      <c r="A30" s="995"/>
      <c r="B30" s="1010"/>
      <c r="C30" s="39" t="s">
        <v>18</v>
      </c>
      <c r="D30" s="966" t="s">
        <v>19</v>
      </c>
      <c r="E30" s="39" t="s">
        <v>18</v>
      </c>
      <c r="F30" s="966" t="s">
        <v>19</v>
      </c>
      <c r="G30" s="39" t="s">
        <v>18</v>
      </c>
      <c r="H30" s="966" t="s">
        <v>19</v>
      </c>
      <c r="I30" s="39" t="s">
        <v>18</v>
      </c>
      <c r="J30" s="966" t="s">
        <v>19</v>
      </c>
      <c r="K30" s="39" t="s">
        <v>18</v>
      </c>
      <c r="L30" s="966" t="s">
        <v>19</v>
      </c>
      <c r="M30" s="39" t="s">
        <v>18</v>
      </c>
      <c r="N30" s="966" t="s">
        <v>19</v>
      </c>
      <c r="O30" s="39" t="s">
        <v>18</v>
      </c>
      <c r="P30" s="966" t="s">
        <v>19</v>
      </c>
      <c r="Q30" s="1014"/>
      <c r="R30" s="1017"/>
    </row>
    <row r="31" spans="1:18" s="50" customFormat="1" ht="15" customHeight="1" thickBot="1">
      <c r="A31" s="1008"/>
      <c r="B31" s="986"/>
      <c r="C31" s="40" t="s">
        <v>11</v>
      </c>
      <c r="D31" s="41" t="s">
        <v>12</v>
      </c>
      <c r="E31" s="40" t="s">
        <v>11</v>
      </c>
      <c r="F31" s="41" t="s">
        <v>12</v>
      </c>
      <c r="G31" s="40" t="s">
        <v>11</v>
      </c>
      <c r="H31" s="41" t="s">
        <v>12</v>
      </c>
      <c r="I31" s="40" t="s">
        <v>11</v>
      </c>
      <c r="J31" s="41" t="s">
        <v>12</v>
      </c>
      <c r="K31" s="40" t="s">
        <v>11</v>
      </c>
      <c r="L31" s="41" t="s">
        <v>12</v>
      </c>
      <c r="M31" s="40" t="s">
        <v>11</v>
      </c>
      <c r="N31" s="41" t="s">
        <v>12</v>
      </c>
      <c r="O31" s="40" t="s">
        <v>11</v>
      </c>
      <c r="P31" s="41" t="s">
        <v>12</v>
      </c>
      <c r="Q31" s="1015"/>
      <c r="R31" s="1018"/>
    </row>
    <row r="32" spans="1:18" s="50" customFormat="1" ht="15" customHeight="1">
      <c r="A32" s="999" t="s">
        <v>44</v>
      </c>
      <c r="B32" s="55" t="s">
        <v>29</v>
      </c>
      <c r="C32" s="249">
        <v>694.77345317500658</v>
      </c>
      <c r="D32" s="278">
        <v>675.86833250000723</v>
      </c>
      <c r="E32" s="249">
        <v>745.11088057501024</v>
      </c>
      <c r="F32" s="278">
        <v>727.34071982499927</v>
      </c>
      <c r="G32" s="249">
        <v>807.87449202500159</v>
      </c>
      <c r="H32" s="278">
        <v>792.38425307499756</v>
      </c>
      <c r="I32" s="427">
        <v>681.89252793229912</v>
      </c>
      <c r="J32" s="627">
        <v>693.59099866499866</v>
      </c>
      <c r="K32" s="627">
        <v>672.67115385499869</v>
      </c>
      <c r="L32" s="627">
        <v>698.34661844000323</v>
      </c>
      <c r="M32" s="627">
        <v>754.08651362499972</v>
      </c>
      <c r="N32" s="627">
        <v>791.11800587499897</v>
      </c>
      <c r="O32" s="625">
        <v>786.98526625</v>
      </c>
      <c r="P32" s="625">
        <v>825.82300665000002</v>
      </c>
      <c r="Q32" s="58" t="s">
        <v>30</v>
      </c>
      <c r="R32" s="1002" t="s">
        <v>45</v>
      </c>
    </row>
    <row r="33" spans="1:18" s="50" customFormat="1" ht="13.9" customHeight="1">
      <c r="A33" s="1020"/>
      <c r="B33" s="45"/>
      <c r="C33" s="1028" t="s">
        <v>17</v>
      </c>
      <c r="D33" s="1029"/>
      <c r="E33" s="1029"/>
      <c r="F33" s="1029"/>
      <c r="G33" s="1029"/>
      <c r="H33" s="1029"/>
      <c r="I33" s="1029"/>
      <c r="J33" s="1029"/>
      <c r="K33" s="1029"/>
      <c r="L33" s="1029"/>
      <c r="M33" s="1029"/>
      <c r="N33" s="1029"/>
      <c r="O33" s="1029"/>
      <c r="P33" s="1030"/>
      <c r="Q33" s="46"/>
      <c r="R33" s="1023"/>
    </row>
    <row r="34" spans="1:18" s="50" customFormat="1" ht="21.6" customHeight="1">
      <c r="A34" s="1020"/>
      <c r="B34" s="47" t="s">
        <v>32</v>
      </c>
      <c r="C34" s="617">
        <v>29.440273576267405</v>
      </c>
      <c r="D34" s="618">
        <v>11.470638502655401</v>
      </c>
      <c r="E34" s="617">
        <v>25.586046979059073</v>
      </c>
      <c r="F34" s="618">
        <v>10.146983461582799</v>
      </c>
      <c r="G34" s="617">
        <v>22.843664427059078</v>
      </c>
      <c r="H34" s="618">
        <v>9.6423988050616174</v>
      </c>
      <c r="I34" s="418">
        <v>11.999921277961077</v>
      </c>
      <c r="J34" s="419">
        <v>4.8515576389822517</v>
      </c>
      <c r="K34" s="419">
        <v>6.6518223549608706</v>
      </c>
      <c r="L34" s="419">
        <v>3.9749273182576301</v>
      </c>
      <c r="M34" s="419">
        <v>5.2381929773701383</v>
      </c>
      <c r="N34" s="419">
        <v>4.3157326399412916</v>
      </c>
      <c r="O34" s="419">
        <v>4.7014281539606904</v>
      </c>
      <c r="P34" s="419">
        <v>3.9163936720774091</v>
      </c>
      <c r="Q34" s="49" t="s">
        <v>33</v>
      </c>
      <c r="R34" s="1023"/>
    </row>
    <row r="35" spans="1:18" s="50" customFormat="1" ht="32.450000000000003" customHeight="1">
      <c r="A35" s="1020"/>
      <c r="B35" s="47" t="s">
        <v>34</v>
      </c>
      <c r="C35" s="617">
        <v>31.319975069656326</v>
      </c>
      <c r="D35" s="618">
        <v>52.257951840050744</v>
      </c>
      <c r="E35" s="617">
        <v>32.922241047627402</v>
      </c>
      <c r="F35" s="618">
        <v>51.639526172186756</v>
      </c>
      <c r="G35" s="617">
        <v>34.139825384097634</v>
      </c>
      <c r="H35" s="618">
        <v>53.274913731790519</v>
      </c>
      <c r="I35" s="418">
        <v>34.259525082307896</v>
      </c>
      <c r="J35" s="419">
        <v>50.623511889373283</v>
      </c>
      <c r="K35" s="419">
        <v>32.807235117825591</v>
      </c>
      <c r="L35" s="419">
        <v>45.604503077774389</v>
      </c>
      <c r="M35" s="419">
        <v>33.297484348707727</v>
      </c>
      <c r="N35" s="419">
        <v>44.552254787851496</v>
      </c>
      <c r="O35" s="419">
        <v>32.982947849438219</v>
      </c>
      <c r="P35" s="419">
        <v>43.967646472204279</v>
      </c>
      <c r="Q35" s="49" t="s">
        <v>35</v>
      </c>
      <c r="R35" s="1023"/>
    </row>
    <row r="36" spans="1:18" s="50" customFormat="1" ht="21.75" customHeight="1">
      <c r="A36" s="1020"/>
      <c r="B36" s="47" t="s">
        <v>36</v>
      </c>
      <c r="C36" s="617">
        <v>31.911079239113604</v>
      </c>
      <c r="D36" s="618">
        <v>25.03251146183818</v>
      </c>
      <c r="E36" s="617">
        <v>33.566123223431497</v>
      </c>
      <c r="F36" s="618">
        <v>24.928786077537733</v>
      </c>
      <c r="G36" s="617">
        <v>35.092141009971044</v>
      </c>
      <c r="H36" s="618">
        <v>24.165294420846831</v>
      </c>
      <c r="I36" s="418">
        <v>39.690663054764642</v>
      </c>
      <c r="J36" s="419">
        <v>26.800758469301947</v>
      </c>
      <c r="K36" s="419">
        <v>41.478841554077448</v>
      </c>
      <c r="L36" s="419">
        <v>29.832821748731387</v>
      </c>
      <c r="M36" s="419">
        <v>41.479729918038124</v>
      </c>
      <c r="N36" s="419">
        <v>32.503911763528961</v>
      </c>
      <c r="O36" s="419">
        <v>38.791187559923401</v>
      </c>
      <c r="P36" s="419">
        <v>32.129801971895695</v>
      </c>
      <c r="Q36" s="49" t="s">
        <v>37</v>
      </c>
      <c r="R36" s="1023"/>
    </row>
    <row r="37" spans="1:18" s="50" customFormat="1" ht="12.75" customHeight="1">
      <c r="A37" s="1021"/>
      <c r="B37" s="51" t="s">
        <v>38</v>
      </c>
      <c r="C37" s="619">
        <v>7.3230061313503025</v>
      </c>
      <c r="D37" s="620">
        <v>11.231925683542656</v>
      </c>
      <c r="E37" s="619">
        <v>7.9190651973119195</v>
      </c>
      <c r="F37" s="620">
        <v>13.266280371765285</v>
      </c>
      <c r="G37" s="619">
        <v>7.9243691788722534</v>
      </c>
      <c r="H37" s="620">
        <v>12.917393042301054</v>
      </c>
      <c r="I37" s="477">
        <v>14.049890584966372</v>
      </c>
      <c r="J37" s="621">
        <v>17.72417200234251</v>
      </c>
      <c r="K37" s="621">
        <v>19.062100973136094</v>
      </c>
      <c r="L37" s="621">
        <v>20.587747855236628</v>
      </c>
      <c r="M37" s="621">
        <v>19.951751049988804</v>
      </c>
      <c r="N37" s="621">
        <v>18.621701636920815</v>
      </c>
      <c r="O37" s="419">
        <v>23.5244364366777</v>
      </c>
      <c r="P37" s="419">
        <v>19.955054024650426</v>
      </c>
      <c r="Q37" s="52" t="s">
        <v>39</v>
      </c>
      <c r="R37" s="1024"/>
    </row>
    <row r="38" spans="1:18" s="50" customFormat="1" ht="15" customHeight="1">
      <c r="A38" s="1020" t="s">
        <v>46</v>
      </c>
      <c r="B38" s="55" t="s">
        <v>29</v>
      </c>
      <c r="C38" s="249">
        <v>538.6061163000013</v>
      </c>
      <c r="D38" s="278">
        <v>467.53700530000174</v>
      </c>
      <c r="E38" s="249">
        <v>526.41924799999231</v>
      </c>
      <c r="F38" s="278">
        <v>460.8108324750014</v>
      </c>
      <c r="G38" s="249">
        <v>575.02124799999922</v>
      </c>
      <c r="H38" s="278">
        <v>515.90049842499752</v>
      </c>
      <c r="I38" s="427">
        <v>774.434998258272</v>
      </c>
      <c r="J38" s="627">
        <v>716.35771595845461</v>
      </c>
      <c r="K38" s="627">
        <v>714.11474964000092</v>
      </c>
      <c r="L38" s="627">
        <v>676.73468275748849</v>
      </c>
      <c r="M38" s="627">
        <v>658.01351535000083</v>
      </c>
      <c r="N38" s="627">
        <v>643.74575457500009</v>
      </c>
      <c r="O38" s="625">
        <v>639.18526874999998</v>
      </c>
      <c r="P38" s="625">
        <v>631.2425096500001</v>
      </c>
      <c r="Q38" s="58" t="s">
        <v>30</v>
      </c>
      <c r="R38" s="1023" t="s">
        <v>47</v>
      </c>
    </row>
    <row r="39" spans="1:18" s="50" customFormat="1" ht="12" customHeight="1">
      <c r="A39" s="1020"/>
      <c r="B39" s="45"/>
      <c r="C39" s="1031" t="s">
        <v>17</v>
      </c>
      <c r="D39" s="1032"/>
      <c r="E39" s="1032"/>
      <c r="F39" s="1032"/>
      <c r="G39" s="1032"/>
      <c r="H39" s="1032"/>
      <c r="I39" s="1032"/>
      <c r="J39" s="1032"/>
      <c r="K39" s="1032"/>
      <c r="L39" s="1032"/>
      <c r="M39" s="1032"/>
      <c r="N39" s="1032"/>
      <c r="O39" s="1032"/>
      <c r="P39" s="1033"/>
      <c r="Q39" s="46"/>
      <c r="R39" s="1023"/>
    </row>
    <row r="40" spans="1:18" s="50" customFormat="1" ht="21.6" customHeight="1">
      <c r="A40" s="1020"/>
      <c r="B40" s="47" t="s">
        <v>32</v>
      </c>
      <c r="C40" s="617">
        <v>45.354637541646206</v>
      </c>
      <c r="D40" s="618">
        <v>18.354124855836289</v>
      </c>
      <c r="E40" s="617">
        <v>42.843826257659757</v>
      </c>
      <c r="F40" s="618">
        <v>16.293243638987832</v>
      </c>
      <c r="G40" s="617">
        <v>33.754634785252186</v>
      </c>
      <c r="H40" s="618">
        <v>13.788999296797941</v>
      </c>
      <c r="I40" s="418">
        <v>19.734107829458353</v>
      </c>
      <c r="J40" s="419">
        <v>7.1549430370479197</v>
      </c>
      <c r="K40" s="419">
        <v>18.021880859116656</v>
      </c>
      <c r="L40" s="419">
        <v>6.1954412472494367</v>
      </c>
      <c r="M40" s="419">
        <v>9.8771975512432739</v>
      </c>
      <c r="N40" s="419">
        <v>4.3877708162359852</v>
      </c>
      <c r="O40" s="419">
        <v>8.3464391598589991</v>
      </c>
      <c r="P40" s="419">
        <v>3.5386939541485294</v>
      </c>
      <c r="Q40" s="49" t="s">
        <v>33</v>
      </c>
      <c r="R40" s="1023"/>
    </row>
    <row r="41" spans="1:18" s="50" customFormat="1" ht="32.450000000000003" customHeight="1">
      <c r="A41" s="1020"/>
      <c r="B41" s="47" t="s">
        <v>34</v>
      </c>
      <c r="C41" s="617">
        <v>30.59752776427932</v>
      </c>
      <c r="D41" s="618">
        <v>46.743303850305999</v>
      </c>
      <c r="E41" s="617">
        <v>29.26440306092319</v>
      </c>
      <c r="F41" s="618">
        <v>46.987915211769106</v>
      </c>
      <c r="G41" s="617">
        <v>28.626475347220477</v>
      </c>
      <c r="H41" s="618">
        <v>48.369018451583415</v>
      </c>
      <c r="I41" s="418">
        <v>34.797060306574167</v>
      </c>
      <c r="J41" s="419">
        <v>53.882051097180749</v>
      </c>
      <c r="K41" s="419">
        <v>35.414163314087951</v>
      </c>
      <c r="L41" s="419">
        <v>53.226718355082504</v>
      </c>
      <c r="M41" s="419">
        <v>34.362659854293462</v>
      </c>
      <c r="N41" s="419">
        <v>48.666729756817347</v>
      </c>
      <c r="O41" s="419">
        <v>33.230893840120281</v>
      </c>
      <c r="P41" s="419">
        <v>46.768527144771959</v>
      </c>
      <c r="Q41" s="49" t="s">
        <v>35</v>
      </c>
      <c r="R41" s="1023"/>
    </row>
    <row r="42" spans="1:18" s="50" customFormat="1" ht="21.75" customHeight="1">
      <c r="A42" s="1020"/>
      <c r="B42" s="47" t="s">
        <v>36</v>
      </c>
      <c r="C42" s="617">
        <v>19.168082467985652</v>
      </c>
      <c r="D42" s="618">
        <v>24.105252797622807</v>
      </c>
      <c r="E42" s="617">
        <v>22.994010189574212</v>
      </c>
      <c r="F42" s="618">
        <v>25.037220610750115</v>
      </c>
      <c r="G42" s="617">
        <v>30.688717206325105</v>
      </c>
      <c r="H42" s="618">
        <v>26.281463274203727</v>
      </c>
      <c r="I42" s="418">
        <v>36.248584241304968</v>
      </c>
      <c r="J42" s="419">
        <v>24.93836960976612</v>
      </c>
      <c r="K42" s="419">
        <v>34.44146548492234</v>
      </c>
      <c r="L42" s="419">
        <v>24.000088219315096</v>
      </c>
      <c r="M42" s="419">
        <v>39.535419570618757</v>
      </c>
      <c r="N42" s="419">
        <v>27.910727519068541</v>
      </c>
      <c r="O42" s="419">
        <v>41.19492296262343</v>
      </c>
      <c r="P42" s="419">
        <v>29.77246275036255</v>
      </c>
      <c r="Q42" s="49" t="s">
        <v>37</v>
      </c>
      <c r="R42" s="1023"/>
    </row>
    <row r="43" spans="1:18" s="50" customFormat="1" ht="12.75" customHeight="1">
      <c r="A43" s="1021"/>
      <c r="B43" s="51" t="s">
        <v>38</v>
      </c>
      <c r="C43" s="619">
        <v>4.8620811029583013</v>
      </c>
      <c r="D43" s="620">
        <v>10.78034179725703</v>
      </c>
      <c r="E43" s="619">
        <v>4.8977604918428845</v>
      </c>
      <c r="F43" s="620">
        <v>11.681620538492965</v>
      </c>
      <c r="G43" s="619">
        <v>6.9248948605808867</v>
      </c>
      <c r="H43" s="620">
        <v>11.56051897741494</v>
      </c>
      <c r="I43" s="477">
        <v>9.2202476226625212</v>
      </c>
      <c r="J43" s="621">
        <v>14.024636256005209</v>
      </c>
      <c r="K43" s="621">
        <v>12.122490341873062</v>
      </c>
      <c r="L43" s="621">
        <v>16.577752178352963</v>
      </c>
      <c r="M43" s="621">
        <v>16.203210916312084</v>
      </c>
      <c r="N43" s="621">
        <v>19.034771907878142</v>
      </c>
      <c r="O43" s="419">
        <v>17.219852319226344</v>
      </c>
      <c r="P43" s="419">
        <v>19.876966899705366</v>
      </c>
      <c r="Q43" s="52" t="s">
        <v>39</v>
      </c>
      <c r="R43" s="1024"/>
    </row>
    <row r="44" spans="1:18" s="50" customFormat="1" ht="15" customHeight="1">
      <c r="A44" s="1020" t="s">
        <v>48</v>
      </c>
      <c r="B44" s="55" t="s">
        <v>29</v>
      </c>
      <c r="C44" s="249">
        <v>832.38236042498295</v>
      </c>
      <c r="D44" s="278">
        <v>503.19488612499504</v>
      </c>
      <c r="E44" s="249">
        <v>846.90718897498903</v>
      </c>
      <c r="F44" s="278">
        <v>517.2879639999951</v>
      </c>
      <c r="G44" s="249">
        <v>873.66676022498973</v>
      </c>
      <c r="H44" s="278">
        <v>546.40999799999861</v>
      </c>
      <c r="I44" s="427">
        <v>966.47426541116658</v>
      </c>
      <c r="J44" s="627">
        <v>649.30814651800063</v>
      </c>
      <c r="K44" s="627">
        <v>1117.116476102465</v>
      </c>
      <c r="L44" s="627">
        <v>791.61569847999192</v>
      </c>
      <c r="M44" s="627">
        <v>1241.7878054249998</v>
      </c>
      <c r="N44" s="627">
        <v>905.74126812499981</v>
      </c>
      <c r="O44" s="625">
        <v>1261.9387906500003</v>
      </c>
      <c r="P44" s="625">
        <v>917.54877124999985</v>
      </c>
      <c r="Q44" s="58" t="s">
        <v>30</v>
      </c>
      <c r="R44" s="1023" t="s">
        <v>49</v>
      </c>
    </row>
    <row r="45" spans="1:18" s="50" customFormat="1" ht="12" customHeight="1">
      <c r="A45" s="1000"/>
      <c r="B45" s="45"/>
      <c r="C45" s="1031" t="s">
        <v>17</v>
      </c>
      <c r="D45" s="1032"/>
      <c r="E45" s="1032"/>
      <c r="F45" s="1032"/>
      <c r="G45" s="1032"/>
      <c r="H45" s="1032"/>
      <c r="I45" s="1032"/>
      <c r="J45" s="1032"/>
      <c r="K45" s="1032"/>
      <c r="L45" s="1032"/>
      <c r="M45" s="1032"/>
      <c r="N45" s="1032"/>
      <c r="O45" s="1032"/>
      <c r="P45" s="1033"/>
      <c r="Q45" s="46"/>
      <c r="R45" s="1023"/>
    </row>
    <row r="46" spans="1:18" ht="22.15" customHeight="1">
      <c r="A46" s="1000"/>
      <c r="B46" s="47" t="s">
        <v>32</v>
      </c>
      <c r="C46" s="617">
        <v>62.543671058116246</v>
      </c>
      <c r="D46" s="618">
        <v>30.244294034258846</v>
      </c>
      <c r="E46" s="617">
        <v>60.526714981059136</v>
      </c>
      <c r="F46" s="618">
        <v>26.820282111763795</v>
      </c>
      <c r="G46" s="617">
        <v>57.779157907414501</v>
      </c>
      <c r="H46" s="618">
        <v>24.446855083899777</v>
      </c>
      <c r="I46" s="418">
        <v>37.688438333045795</v>
      </c>
      <c r="J46" s="419">
        <v>10.886169851072491</v>
      </c>
      <c r="K46" s="419">
        <v>29.427343507136523</v>
      </c>
      <c r="L46" s="419">
        <v>8.6388066474440546</v>
      </c>
      <c r="M46" s="419">
        <v>24.66038492544169</v>
      </c>
      <c r="N46" s="419">
        <v>7.3310202054121536</v>
      </c>
      <c r="O46" s="419">
        <v>22.271790423387593</v>
      </c>
      <c r="P46" s="419">
        <v>6.604677819190095</v>
      </c>
      <c r="Q46" s="49" t="s">
        <v>33</v>
      </c>
      <c r="R46" s="1023"/>
    </row>
    <row r="47" spans="1:18" ht="32.450000000000003" customHeight="1">
      <c r="A47" s="1000"/>
      <c r="B47" s="47" t="s">
        <v>34</v>
      </c>
      <c r="C47" s="617">
        <v>24.319116688350448</v>
      </c>
      <c r="D47" s="618">
        <v>39.357199210646144</v>
      </c>
      <c r="E47" s="617">
        <v>24.716003863816308</v>
      </c>
      <c r="F47" s="618">
        <v>41.074005962179925</v>
      </c>
      <c r="G47" s="617">
        <v>24.16073798213889</v>
      </c>
      <c r="H47" s="618">
        <v>40.387320877683017</v>
      </c>
      <c r="I47" s="418">
        <v>29.93296170553517</v>
      </c>
      <c r="J47" s="419">
        <v>45.656892140815458</v>
      </c>
      <c r="K47" s="419">
        <v>31.723743308435459</v>
      </c>
      <c r="L47" s="419">
        <v>50.208304616831846</v>
      </c>
      <c r="M47" s="419">
        <v>32.971079508215418</v>
      </c>
      <c r="N47" s="419">
        <v>49.542135915802447</v>
      </c>
      <c r="O47" s="419">
        <v>33.37959637947516</v>
      </c>
      <c r="P47" s="419">
        <v>50.160467148573929</v>
      </c>
      <c r="Q47" s="49" t="s">
        <v>35</v>
      </c>
      <c r="R47" s="1023"/>
    </row>
    <row r="48" spans="1:18" ht="21.75" customHeight="1">
      <c r="A48" s="1000"/>
      <c r="B48" s="47" t="s">
        <v>36</v>
      </c>
      <c r="C48" s="617">
        <v>10.93365306342324</v>
      </c>
      <c r="D48" s="618">
        <v>19.657848738635074</v>
      </c>
      <c r="E48" s="617">
        <v>11.961624032570681</v>
      </c>
      <c r="F48" s="618">
        <v>21.212722856818747</v>
      </c>
      <c r="G48" s="617">
        <v>14.892061281064828</v>
      </c>
      <c r="H48" s="618">
        <v>22.576245182468195</v>
      </c>
      <c r="I48" s="418">
        <v>26.223360874963198</v>
      </c>
      <c r="J48" s="419">
        <v>27.936436659126628</v>
      </c>
      <c r="K48" s="419">
        <v>30.881036741001882</v>
      </c>
      <c r="L48" s="419">
        <v>25.779207548478876</v>
      </c>
      <c r="M48" s="419">
        <v>33.359658593862676</v>
      </c>
      <c r="N48" s="419">
        <v>26.798245687476186</v>
      </c>
      <c r="O48" s="419">
        <v>34.449477834901835</v>
      </c>
      <c r="P48" s="419">
        <v>25.975012578929441</v>
      </c>
      <c r="Q48" s="49" t="s">
        <v>37</v>
      </c>
      <c r="R48" s="1023"/>
    </row>
    <row r="49" spans="1:18" ht="13.5" customHeight="1">
      <c r="A49" s="1000"/>
      <c r="B49" s="47" t="s">
        <v>38</v>
      </c>
      <c r="C49" s="617">
        <v>2.1746655636429035</v>
      </c>
      <c r="D49" s="618">
        <v>10.679277737463394</v>
      </c>
      <c r="E49" s="617">
        <v>2.7772289226245688</v>
      </c>
      <c r="F49" s="618">
        <v>10.892989069237544</v>
      </c>
      <c r="G49" s="617">
        <v>3.1418124535184715</v>
      </c>
      <c r="H49" s="618">
        <v>12.570661838438699</v>
      </c>
      <c r="I49" s="418">
        <v>6.1552390864558344</v>
      </c>
      <c r="J49" s="419">
        <v>15.520501348985428</v>
      </c>
      <c r="K49" s="419">
        <v>7.967876443426146</v>
      </c>
      <c r="L49" s="419">
        <v>15.37368118724523</v>
      </c>
      <c r="M49" s="419">
        <v>8.9971877471257553</v>
      </c>
      <c r="N49" s="419">
        <v>16.290288346410758</v>
      </c>
      <c r="O49" s="419">
        <v>9.8782422767740901</v>
      </c>
      <c r="P49" s="419">
        <v>17.249389913560957</v>
      </c>
      <c r="Q49" s="49" t="s">
        <v>39</v>
      </c>
      <c r="R49" s="1023"/>
    </row>
  </sheetData>
  <mergeCells count="40">
    <mergeCell ref="A38:A43"/>
    <mergeCell ref="R38:R43"/>
    <mergeCell ref="C39:P39"/>
    <mergeCell ref="A44:A49"/>
    <mergeCell ref="R44:R49"/>
    <mergeCell ref="C45:P45"/>
    <mergeCell ref="A32:A37"/>
    <mergeCell ref="R32:R37"/>
    <mergeCell ref="C33:P33"/>
    <mergeCell ref="A29:A31"/>
    <mergeCell ref="B29:B31"/>
    <mergeCell ref="C29:D29"/>
    <mergeCell ref="E29:F29"/>
    <mergeCell ref="G29:H29"/>
    <mergeCell ref="I29:J29"/>
    <mergeCell ref="K29:L29"/>
    <mergeCell ref="O29:P29"/>
    <mergeCell ref="Q29:Q31"/>
    <mergeCell ref="R29:R31"/>
    <mergeCell ref="M29:N29"/>
    <mergeCell ref="A16:A21"/>
    <mergeCell ref="R16:R21"/>
    <mergeCell ref="C17:P17"/>
    <mergeCell ref="A22:A27"/>
    <mergeCell ref="R22:R27"/>
    <mergeCell ref="C23:P23"/>
    <mergeCell ref="A10:A15"/>
    <mergeCell ref="R10:R15"/>
    <mergeCell ref="C11:P11"/>
    <mergeCell ref="A7:A9"/>
    <mergeCell ref="B7:B9"/>
    <mergeCell ref="C7:D7"/>
    <mergeCell ref="E7:F7"/>
    <mergeCell ref="G7:H7"/>
    <mergeCell ref="I7:J7"/>
    <mergeCell ref="K7:L7"/>
    <mergeCell ref="O7:P7"/>
    <mergeCell ref="Q7:Q9"/>
    <mergeCell ref="R7:R9"/>
    <mergeCell ref="M7:N7"/>
  </mergeCells>
  <hyperlinks>
    <hyperlink ref="T1" location="Obsah!A1" display="Obsah"/>
  </hyperlinks>
  <pageMargins left="0.78740157480314965" right="0.78740157480314965" top="0.78740157480314965" bottom="0.98425196850393704" header="0.35433070866141736" footer="0.47244094488188981"/>
  <pageSetup paperSize="9" fitToHeight="2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zoomScaleNormal="100" workbookViewId="0">
      <selection activeCell="A2" sqref="A2"/>
    </sheetView>
  </sheetViews>
  <sheetFormatPr defaultColWidth="9.140625" defaultRowHeight="12.75"/>
  <cols>
    <col min="1" max="1" width="8.7109375" style="61" customWidth="1"/>
    <col min="2" max="2" width="10.28515625" style="61" customWidth="1"/>
    <col min="3" max="11" width="7.5703125" style="61" customWidth="1"/>
    <col min="12" max="22" width="7" style="61" customWidth="1"/>
    <col min="23" max="23" width="10.140625" style="61" customWidth="1"/>
    <col min="24" max="16384" width="9.140625" style="61"/>
  </cols>
  <sheetData>
    <row r="1" spans="1:25" ht="15" customHeight="1">
      <c r="A1" s="11" t="s">
        <v>0</v>
      </c>
      <c r="W1" s="62" t="s">
        <v>1</v>
      </c>
      <c r="Y1" s="720" t="s">
        <v>924</v>
      </c>
    </row>
    <row r="2" spans="1:25" ht="9" customHeight="1"/>
    <row r="3" spans="1:25" ht="15" customHeight="1">
      <c r="A3" s="1035" t="s">
        <v>887</v>
      </c>
      <c r="B3" s="1036"/>
      <c r="C3" s="1036"/>
      <c r="D3" s="1036"/>
      <c r="E3" s="1036"/>
      <c r="F3" s="1036"/>
      <c r="G3" s="1036"/>
      <c r="H3" s="1036"/>
      <c r="I3" s="1036"/>
      <c r="J3" s="1036"/>
      <c r="K3" s="1036"/>
      <c r="L3" s="1036"/>
      <c r="M3" s="63"/>
      <c r="N3" s="63"/>
      <c r="O3" s="63"/>
      <c r="P3" s="63"/>
      <c r="Q3" s="63"/>
      <c r="R3" s="63"/>
      <c r="S3" s="63"/>
      <c r="T3" s="63"/>
      <c r="U3" s="63"/>
      <c r="V3" s="63"/>
      <c r="W3" s="583" t="s">
        <v>888</v>
      </c>
    </row>
    <row r="4" spans="1:25" ht="15" customHeight="1" thickBot="1">
      <c r="A4" s="64" t="s">
        <v>4</v>
      </c>
      <c r="B4" s="22"/>
      <c r="C4" s="22"/>
      <c r="D4" s="22"/>
      <c r="E4" s="22"/>
      <c r="F4" s="22"/>
      <c r="G4" s="22"/>
      <c r="H4" s="22"/>
      <c r="I4" s="22"/>
      <c r="J4" s="22"/>
      <c r="K4" s="22"/>
      <c r="M4" s="22"/>
      <c r="N4" s="22"/>
      <c r="O4" s="22"/>
      <c r="P4" s="22"/>
      <c r="Q4" s="22"/>
      <c r="R4" s="22"/>
      <c r="S4" s="22"/>
      <c r="T4" s="22"/>
      <c r="U4" s="22"/>
      <c r="W4" s="38" t="s">
        <v>5</v>
      </c>
    </row>
    <row r="5" spans="1:25" ht="18.75" customHeight="1">
      <c r="A5" s="753" t="s">
        <v>50</v>
      </c>
      <c r="B5" s="1037" t="s">
        <v>51</v>
      </c>
      <c r="C5" s="996" t="s">
        <v>52</v>
      </c>
      <c r="D5" s="997"/>
      <c r="E5" s="997"/>
      <c r="F5" s="997"/>
      <c r="G5" s="997"/>
      <c r="H5" s="997"/>
      <c r="I5" s="997"/>
      <c r="J5" s="997"/>
      <c r="K5" s="997"/>
      <c r="L5" s="65"/>
      <c r="M5" s="1039" t="s">
        <v>53</v>
      </c>
      <c r="N5" s="1039"/>
      <c r="O5" s="1039"/>
      <c r="P5" s="1039"/>
      <c r="Q5" s="1039"/>
      <c r="R5" s="1039"/>
      <c r="S5" s="1039"/>
      <c r="T5" s="1039"/>
      <c r="U5" s="1039"/>
      <c r="V5" s="1040"/>
      <c r="W5" s="1041" t="s">
        <v>54</v>
      </c>
    </row>
    <row r="6" spans="1:25" ht="18.75" customHeight="1" thickBot="1">
      <c r="A6" s="755" t="s">
        <v>15</v>
      </c>
      <c r="B6" s="1038"/>
      <c r="C6" s="66" t="s">
        <v>55</v>
      </c>
      <c r="D6" s="67" t="s">
        <v>56</v>
      </c>
      <c r="E6" s="67" t="s">
        <v>57</v>
      </c>
      <c r="F6" s="67" t="s">
        <v>58</v>
      </c>
      <c r="G6" s="67" t="s">
        <v>59</v>
      </c>
      <c r="H6" s="67" t="s">
        <v>60</v>
      </c>
      <c r="I6" s="67" t="s">
        <v>61</v>
      </c>
      <c r="J6" s="67" t="s">
        <v>62</v>
      </c>
      <c r="K6" s="68" t="s">
        <v>63</v>
      </c>
      <c r="L6" s="69" t="s">
        <v>64</v>
      </c>
      <c r="M6" s="69" t="s">
        <v>65</v>
      </c>
      <c r="N6" s="67" t="s">
        <v>66</v>
      </c>
      <c r="O6" s="67" t="s">
        <v>67</v>
      </c>
      <c r="P6" s="67" t="s">
        <v>68</v>
      </c>
      <c r="Q6" s="67" t="s">
        <v>69</v>
      </c>
      <c r="R6" s="67" t="s">
        <v>70</v>
      </c>
      <c r="S6" s="67" t="s">
        <v>71</v>
      </c>
      <c r="T6" s="70" t="s">
        <v>72</v>
      </c>
      <c r="U6" s="67" t="s">
        <v>73</v>
      </c>
      <c r="V6" s="67" t="s">
        <v>74</v>
      </c>
      <c r="W6" s="1042"/>
    </row>
    <row r="7" spans="1:25" ht="14.25" customHeight="1">
      <c r="A7" s="21">
        <v>2010</v>
      </c>
      <c r="B7" s="71" t="s">
        <v>75</v>
      </c>
      <c r="C7" s="72">
        <v>282591</v>
      </c>
      <c r="D7" s="72">
        <v>235846</v>
      </c>
      <c r="E7" s="72">
        <v>220518</v>
      </c>
      <c r="F7" s="72">
        <v>283701</v>
      </c>
      <c r="G7" s="72">
        <v>336516</v>
      </c>
      <c r="H7" s="72">
        <v>360070</v>
      </c>
      <c r="I7" s="72">
        <v>434976</v>
      </c>
      <c r="J7" s="72">
        <v>432290</v>
      </c>
      <c r="K7" s="73">
        <v>343287</v>
      </c>
      <c r="L7" s="74">
        <v>342339</v>
      </c>
      <c r="M7" s="74">
        <v>336351</v>
      </c>
      <c r="N7" s="72">
        <v>386703</v>
      </c>
      <c r="O7" s="72">
        <v>391178</v>
      </c>
      <c r="P7" s="72">
        <v>302420</v>
      </c>
      <c r="Q7" s="72">
        <v>220319</v>
      </c>
      <c r="R7" s="72">
        <v>191050</v>
      </c>
      <c r="S7" s="72">
        <v>152084</v>
      </c>
      <c r="T7" s="72">
        <v>86898</v>
      </c>
      <c r="U7" s="72">
        <v>19431</v>
      </c>
      <c r="V7" s="74">
        <v>5403</v>
      </c>
      <c r="W7" s="75" t="s">
        <v>11</v>
      </c>
    </row>
    <row r="8" spans="1:25" ht="14.25" customHeight="1">
      <c r="A8" s="76"/>
      <c r="B8" s="71" t="s">
        <v>19</v>
      </c>
      <c r="C8" s="72">
        <v>296944</v>
      </c>
      <c r="D8" s="72">
        <v>249218</v>
      </c>
      <c r="E8" s="72">
        <v>233025</v>
      </c>
      <c r="F8" s="72">
        <v>298949</v>
      </c>
      <c r="G8" s="72">
        <v>355493</v>
      </c>
      <c r="H8" s="72">
        <v>386426</v>
      </c>
      <c r="I8" s="72">
        <v>461410</v>
      </c>
      <c r="J8" s="72">
        <v>456642</v>
      </c>
      <c r="K8" s="73">
        <v>361605</v>
      </c>
      <c r="L8" s="74">
        <v>354342</v>
      </c>
      <c r="M8" s="74">
        <v>336194</v>
      </c>
      <c r="N8" s="72">
        <v>367638</v>
      </c>
      <c r="O8" s="72">
        <v>352692</v>
      </c>
      <c r="P8" s="72">
        <v>249700</v>
      </c>
      <c r="Q8" s="72">
        <v>163508</v>
      </c>
      <c r="R8" s="72">
        <v>122317</v>
      </c>
      <c r="S8" s="72">
        <v>79882</v>
      </c>
      <c r="T8" s="72">
        <v>34877</v>
      </c>
      <c r="U8" s="72">
        <v>6453</v>
      </c>
      <c r="V8" s="74">
        <v>1484</v>
      </c>
      <c r="W8" s="75" t="s">
        <v>12</v>
      </c>
    </row>
    <row r="9" spans="1:25" ht="14.25" customHeight="1">
      <c r="A9" s="21"/>
      <c r="B9" s="584" t="s">
        <v>76</v>
      </c>
      <c r="C9" s="585">
        <v>48.761679622455937</v>
      </c>
      <c r="D9" s="586">
        <v>48.62162518760411</v>
      </c>
      <c r="E9" s="586">
        <v>48.621189170596836</v>
      </c>
      <c r="F9" s="586">
        <v>48.691495752166823</v>
      </c>
      <c r="G9" s="586">
        <v>48.628847312679454</v>
      </c>
      <c r="H9" s="586">
        <v>48.234685785322363</v>
      </c>
      <c r="I9" s="586">
        <v>48.525523602555147</v>
      </c>
      <c r="J9" s="586">
        <v>48.630266432078045</v>
      </c>
      <c r="K9" s="587">
        <v>48.700652014776729</v>
      </c>
      <c r="L9" s="586">
        <v>49.138558393296215</v>
      </c>
      <c r="M9" s="586">
        <f>M7/(M7+M8)*100</f>
        <v>50.011672081422063</v>
      </c>
      <c r="N9" s="586">
        <f t="shared" ref="N9:V9" si="0">N7/(N7+N8)*100</f>
        <v>51.26368578666677</v>
      </c>
      <c r="O9" s="586">
        <f t="shared" si="0"/>
        <v>52.586876739215185</v>
      </c>
      <c r="P9" s="586">
        <f t="shared" si="0"/>
        <v>54.774324422227053</v>
      </c>
      <c r="Q9" s="586">
        <f t="shared" si="0"/>
        <v>57.400599749366258</v>
      </c>
      <c r="R9" s="586">
        <f t="shared" si="0"/>
        <v>60.966853561479027</v>
      </c>
      <c r="S9" s="586">
        <f t="shared" si="0"/>
        <v>65.563056654854591</v>
      </c>
      <c r="T9" s="586">
        <f t="shared" si="0"/>
        <v>71.359474440566615</v>
      </c>
      <c r="U9" s="586">
        <f t="shared" si="0"/>
        <v>75.06954102920723</v>
      </c>
      <c r="V9" s="586">
        <f t="shared" si="0"/>
        <v>78.452156236387395</v>
      </c>
      <c r="W9" s="75" t="s">
        <v>77</v>
      </c>
    </row>
    <row r="10" spans="1:25" ht="14.25" customHeight="1">
      <c r="A10" s="21">
        <v>2015</v>
      </c>
      <c r="B10" s="71" t="s">
        <v>75</v>
      </c>
      <c r="C10" s="72">
        <v>268182</v>
      </c>
      <c r="D10" s="72">
        <v>288763</v>
      </c>
      <c r="E10" s="72">
        <v>234162</v>
      </c>
      <c r="F10" s="72">
        <v>223047</v>
      </c>
      <c r="G10" s="72">
        <v>288396</v>
      </c>
      <c r="H10" s="72">
        <v>337260</v>
      </c>
      <c r="I10" s="72">
        <v>357348</v>
      </c>
      <c r="J10" s="72">
        <v>429673</v>
      </c>
      <c r="K10" s="73">
        <v>428507</v>
      </c>
      <c r="L10" s="74">
        <v>340118</v>
      </c>
      <c r="M10" s="74">
        <v>337966</v>
      </c>
      <c r="N10" s="72">
        <v>329501</v>
      </c>
      <c r="O10" s="72">
        <v>375596</v>
      </c>
      <c r="P10" s="72">
        <v>373448</v>
      </c>
      <c r="Q10" s="72">
        <v>280227</v>
      </c>
      <c r="R10" s="72">
        <v>193562</v>
      </c>
      <c r="S10" s="72">
        <v>148352</v>
      </c>
      <c r="T10" s="72">
        <v>93107</v>
      </c>
      <c r="U10" s="72">
        <v>35213</v>
      </c>
      <c r="V10" s="74">
        <v>5085</v>
      </c>
      <c r="W10" s="75" t="s">
        <v>11</v>
      </c>
    </row>
    <row r="11" spans="1:25" ht="14.25" customHeight="1">
      <c r="A11" s="76"/>
      <c r="B11" s="71" t="s">
        <v>19</v>
      </c>
      <c r="C11" s="72">
        <v>282012</v>
      </c>
      <c r="D11" s="72">
        <v>303194</v>
      </c>
      <c r="E11" s="72">
        <v>247403</v>
      </c>
      <c r="F11" s="72">
        <v>234956</v>
      </c>
      <c r="G11" s="72">
        <v>302126</v>
      </c>
      <c r="H11" s="72">
        <v>352844</v>
      </c>
      <c r="I11" s="72">
        <v>379020</v>
      </c>
      <c r="J11" s="72">
        <v>455413</v>
      </c>
      <c r="K11" s="73">
        <v>452434</v>
      </c>
      <c r="L11" s="74">
        <v>356714</v>
      </c>
      <c r="M11" s="74">
        <v>347096</v>
      </c>
      <c r="N11" s="72">
        <v>323938</v>
      </c>
      <c r="O11" s="72">
        <v>345762</v>
      </c>
      <c r="P11" s="72">
        <v>319544</v>
      </c>
      <c r="Q11" s="72">
        <v>214962</v>
      </c>
      <c r="R11" s="72">
        <v>130133</v>
      </c>
      <c r="S11" s="72">
        <v>83653</v>
      </c>
      <c r="T11" s="72">
        <v>41916</v>
      </c>
      <c r="U11" s="72">
        <v>11873</v>
      </c>
      <c r="V11" s="74">
        <v>1337</v>
      </c>
      <c r="W11" s="75" t="s">
        <v>12</v>
      </c>
    </row>
    <row r="12" spans="1:25" ht="14.25" customHeight="1">
      <c r="A12" s="21"/>
      <c r="B12" s="584" t="s">
        <v>76</v>
      </c>
      <c r="C12" s="585">
        <v>48.743170590737087</v>
      </c>
      <c r="D12" s="586">
        <v>48.781077003904002</v>
      </c>
      <c r="E12" s="586">
        <v>48.625211549842703</v>
      </c>
      <c r="F12" s="586">
        <v>48.699899345637476</v>
      </c>
      <c r="G12" s="586">
        <v>48.837469222145828</v>
      </c>
      <c r="H12" s="586">
        <v>48.870894821650069</v>
      </c>
      <c r="I12" s="586">
        <v>48.528453164721988</v>
      </c>
      <c r="J12" s="586">
        <v>48.545904013847242</v>
      </c>
      <c r="K12" s="587">
        <v>48.641963536718123</v>
      </c>
      <c r="L12" s="586">
        <v>48.809182127112415</v>
      </c>
      <c r="M12" s="586">
        <f>M10/(M10+M11)*100</f>
        <v>49.333636955487243</v>
      </c>
      <c r="N12" s="586">
        <f t="shared" ref="N12:V12" si="1">N10/(N10+N11)*100</f>
        <v>50.425670950157553</v>
      </c>
      <c r="O12" s="586">
        <f t="shared" si="1"/>
        <v>52.067905256474589</v>
      </c>
      <c r="P12" s="586">
        <f t="shared" si="1"/>
        <v>53.889222386405613</v>
      </c>
      <c r="Q12" s="586">
        <f t="shared" si="1"/>
        <v>56.589908095696792</v>
      </c>
      <c r="R12" s="586">
        <f t="shared" si="1"/>
        <v>59.797649021455378</v>
      </c>
      <c r="S12" s="586">
        <f t="shared" si="1"/>
        <v>63.943449494622961</v>
      </c>
      <c r="T12" s="586">
        <f t="shared" si="1"/>
        <v>68.956400020737206</v>
      </c>
      <c r="U12" s="586">
        <f t="shared" si="1"/>
        <v>74.784436987639637</v>
      </c>
      <c r="V12" s="586">
        <f t="shared" si="1"/>
        <v>79.18094051697291</v>
      </c>
      <c r="W12" s="75" t="s">
        <v>77</v>
      </c>
    </row>
    <row r="13" spans="1:25" ht="14.25" customHeight="1">
      <c r="A13" s="21">
        <v>2016</v>
      </c>
      <c r="B13" s="71" t="s">
        <v>75</v>
      </c>
      <c r="C13" s="72">
        <v>270434</v>
      </c>
      <c r="D13" s="72">
        <v>289609</v>
      </c>
      <c r="E13" s="72">
        <v>242584</v>
      </c>
      <c r="F13" s="72">
        <v>223242</v>
      </c>
      <c r="G13" s="72">
        <v>270493</v>
      </c>
      <c r="H13" s="72">
        <v>335210</v>
      </c>
      <c r="I13" s="72">
        <v>354183</v>
      </c>
      <c r="J13" s="72">
        <v>411784</v>
      </c>
      <c r="K13" s="73">
        <v>444616</v>
      </c>
      <c r="L13" s="74">
        <v>347702</v>
      </c>
      <c r="M13" s="74">
        <v>342292</v>
      </c>
      <c r="N13" s="72">
        <v>317249</v>
      </c>
      <c r="O13" s="72">
        <v>369558</v>
      </c>
      <c r="P13" s="72">
        <v>372068</v>
      </c>
      <c r="Q13" s="72">
        <v>300627</v>
      </c>
      <c r="R13" s="72">
        <v>202476</v>
      </c>
      <c r="S13" s="72">
        <v>146129</v>
      </c>
      <c r="T13" s="72">
        <v>95030</v>
      </c>
      <c r="U13" s="72">
        <v>36554</v>
      </c>
      <c r="V13" s="74">
        <v>6293</v>
      </c>
      <c r="W13" s="75" t="s">
        <v>11</v>
      </c>
    </row>
    <row r="14" spans="1:25" ht="14.25" customHeight="1">
      <c r="A14" s="76"/>
      <c r="B14" s="71" t="s">
        <v>19</v>
      </c>
      <c r="C14" s="72">
        <v>284400</v>
      </c>
      <c r="D14" s="72">
        <v>303559</v>
      </c>
      <c r="E14" s="72">
        <v>256689</v>
      </c>
      <c r="F14" s="72">
        <v>235431</v>
      </c>
      <c r="G14" s="72">
        <v>283208</v>
      </c>
      <c r="H14" s="72">
        <v>350383</v>
      </c>
      <c r="I14" s="72">
        <v>376224</v>
      </c>
      <c r="J14" s="72">
        <v>436905</v>
      </c>
      <c r="K14" s="73">
        <v>469722</v>
      </c>
      <c r="L14" s="74">
        <v>365300</v>
      </c>
      <c r="M14" s="74">
        <v>352551</v>
      </c>
      <c r="N14" s="72">
        <v>314173</v>
      </c>
      <c r="O14" s="72">
        <v>342397</v>
      </c>
      <c r="P14" s="72">
        <v>319288</v>
      </c>
      <c r="Q14" s="72">
        <v>232026</v>
      </c>
      <c r="R14" s="72">
        <v>137596</v>
      </c>
      <c r="S14" s="72">
        <v>83098</v>
      </c>
      <c r="T14" s="72">
        <v>43637</v>
      </c>
      <c r="U14" s="72">
        <v>12443</v>
      </c>
      <c r="V14" s="74">
        <v>1657</v>
      </c>
      <c r="W14" s="75" t="s">
        <v>12</v>
      </c>
    </row>
    <row r="15" spans="1:25" ht="14.25" customHeight="1">
      <c r="A15" s="21"/>
      <c r="B15" s="584" t="s">
        <v>76</v>
      </c>
      <c r="C15" s="585">
        <v>48.741425363261804</v>
      </c>
      <c r="D15" s="586">
        <v>48.824110538666957</v>
      </c>
      <c r="E15" s="586">
        <v>48.587446146697303</v>
      </c>
      <c r="F15" s="586">
        <v>48.671275614653574</v>
      </c>
      <c r="G15" s="586">
        <v>48.851817135963273</v>
      </c>
      <c r="H15" s="586">
        <v>48.89343969381251</v>
      </c>
      <c r="I15" s="586">
        <v>48.491183682522212</v>
      </c>
      <c r="J15" s="586">
        <v>48.52001145295862</v>
      </c>
      <c r="K15" s="587">
        <v>48.627094138053977</v>
      </c>
      <c r="L15" s="586">
        <v>48.765922115225486</v>
      </c>
      <c r="M15" s="586">
        <f>M13/(M13+M14)*100</f>
        <v>49.261775681700762</v>
      </c>
      <c r="N15" s="586">
        <f t="shared" ref="N15:V15" si="2">N13/(N13+N14)*100</f>
        <v>50.243577195599777</v>
      </c>
      <c r="O15" s="586">
        <f t="shared" si="2"/>
        <v>51.907494153422618</v>
      </c>
      <c r="P15" s="586">
        <f t="shared" si="2"/>
        <v>53.817136178755952</v>
      </c>
      <c r="Q15" s="586">
        <f t="shared" si="2"/>
        <v>56.439558211443476</v>
      </c>
      <c r="R15" s="586">
        <f t="shared" si="2"/>
        <v>59.539156413935871</v>
      </c>
      <c r="S15" s="586">
        <f t="shared" si="2"/>
        <v>63.748598550781544</v>
      </c>
      <c r="T15" s="586">
        <f t="shared" si="2"/>
        <v>68.531085261814269</v>
      </c>
      <c r="U15" s="586">
        <f t="shared" si="2"/>
        <v>74.604567626589386</v>
      </c>
      <c r="V15" s="586">
        <f t="shared" si="2"/>
        <v>79.157232704402517</v>
      </c>
      <c r="W15" s="75" t="s">
        <v>77</v>
      </c>
    </row>
    <row r="16" spans="1:25" ht="14.25" customHeight="1">
      <c r="A16" s="21">
        <v>2017</v>
      </c>
      <c r="B16" s="71" t="s">
        <v>75</v>
      </c>
      <c r="C16" s="72">
        <v>273166</v>
      </c>
      <c r="D16" s="72">
        <v>285571</v>
      </c>
      <c r="E16" s="72">
        <v>255396</v>
      </c>
      <c r="F16" s="72">
        <v>224694</v>
      </c>
      <c r="G16" s="72">
        <v>256505</v>
      </c>
      <c r="H16" s="72">
        <v>330923</v>
      </c>
      <c r="I16" s="72">
        <v>350913</v>
      </c>
      <c r="J16" s="72">
        <v>396143</v>
      </c>
      <c r="K16" s="73">
        <v>454608</v>
      </c>
      <c r="L16" s="74">
        <v>361163</v>
      </c>
      <c r="M16" s="74">
        <v>344279</v>
      </c>
      <c r="N16" s="72">
        <v>309434</v>
      </c>
      <c r="O16" s="72">
        <v>361715</v>
      </c>
      <c r="P16" s="72">
        <v>367444</v>
      </c>
      <c r="Q16" s="72">
        <v>320725</v>
      </c>
      <c r="R16" s="72">
        <v>212650</v>
      </c>
      <c r="S16" s="72">
        <v>144097</v>
      </c>
      <c r="T16" s="72">
        <v>96607</v>
      </c>
      <c r="U16" s="72">
        <v>36999</v>
      </c>
      <c r="V16" s="74">
        <v>7232</v>
      </c>
      <c r="W16" s="75" t="s">
        <v>11</v>
      </c>
    </row>
    <row r="17" spans="1:23" ht="14.25" customHeight="1">
      <c r="A17" s="76"/>
      <c r="B17" s="71" t="s">
        <v>19</v>
      </c>
      <c r="C17" s="72">
        <v>287597</v>
      </c>
      <c r="D17" s="72">
        <v>299585</v>
      </c>
      <c r="E17" s="72">
        <v>269362</v>
      </c>
      <c r="F17" s="72">
        <v>237506</v>
      </c>
      <c r="G17" s="72">
        <v>268693</v>
      </c>
      <c r="H17" s="72">
        <v>346641</v>
      </c>
      <c r="I17" s="72">
        <v>373532</v>
      </c>
      <c r="J17" s="72">
        <v>421221</v>
      </c>
      <c r="K17" s="73">
        <v>480288</v>
      </c>
      <c r="L17" s="74">
        <v>379907</v>
      </c>
      <c r="M17" s="74">
        <v>355788</v>
      </c>
      <c r="N17" s="72">
        <v>308389</v>
      </c>
      <c r="O17" s="72">
        <v>336853</v>
      </c>
      <c r="P17" s="72">
        <v>317104</v>
      </c>
      <c r="Q17" s="72">
        <v>248936</v>
      </c>
      <c r="R17" s="72">
        <v>145902</v>
      </c>
      <c r="S17" s="72">
        <v>82491</v>
      </c>
      <c r="T17" s="72">
        <v>45232</v>
      </c>
      <c r="U17" s="72">
        <v>12853</v>
      </c>
      <c r="V17" s="74">
        <v>1911</v>
      </c>
      <c r="W17" s="75" t="s">
        <v>12</v>
      </c>
    </row>
    <row r="18" spans="1:23" ht="14.25" customHeight="1">
      <c r="A18" s="21"/>
      <c r="B18" s="584" t="s">
        <v>76</v>
      </c>
      <c r="C18" s="585">
        <v>48.713271025370794</v>
      </c>
      <c r="D18" s="586">
        <v>48.80254154447703</v>
      </c>
      <c r="E18" s="586">
        <v>48.669291368592759</v>
      </c>
      <c r="F18" s="586">
        <v>48.614019904803115</v>
      </c>
      <c r="G18" s="586">
        <v>48.839675703258578</v>
      </c>
      <c r="H18" s="586">
        <v>48.840109568985362</v>
      </c>
      <c r="I18" s="586">
        <v>48.438873896569099</v>
      </c>
      <c r="J18" s="586">
        <v>48.465922159527459</v>
      </c>
      <c r="K18" s="587">
        <v>48.626585203060017</v>
      </c>
      <c r="L18" s="586">
        <v>48.735342140418588</v>
      </c>
      <c r="M18" s="586">
        <f>M16/(M16+M17)*100</f>
        <v>49.178007247877702</v>
      </c>
      <c r="N18" s="586">
        <f t="shared" ref="N18:V18" si="3">N16/(N16+N17)*100</f>
        <v>50.084571147399828</v>
      </c>
      <c r="O18" s="586">
        <f t="shared" si="3"/>
        <v>51.779497486286232</v>
      </c>
      <c r="P18" s="586">
        <f t="shared" si="3"/>
        <v>53.67687875795415</v>
      </c>
      <c r="Q18" s="586">
        <f t="shared" si="3"/>
        <v>56.301028155341513</v>
      </c>
      <c r="R18" s="586">
        <f t="shared" si="3"/>
        <v>59.307994377384588</v>
      </c>
      <c r="S18" s="586">
        <f t="shared" si="3"/>
        <v>63.594276837255279</v>
      </c>
      <c r="T18" s="586">
        <f t="shared" si="3"/>
        <v>68.11032226679545</v>
      </c>
      <c r="U18" s="586">
        <f t="shared" si="3"/>
        <v>74.217684345663159</v>
      </c>
      <c r="V18" s="586">
        <f t="shared" si="3"/>
        <v>79.098764081811225</v>
      </c>
      <c r="W18" s="75" t="s">
        <v>77</v>
      </c>
    </row>
    <row r="19" spans="1:23" ht="14.25" customHeight="1">
      <c r="A19" s="21">
        <v>2018</v>
      </c>
      <c r="B19" s="71" t="s">
        <v>75</v>
      </c>
      <c r="C19" s="72">
        <v>276477</v>
      </c>
      <c r="D19" s="72">
        <v>279079</v>
      </c>
      <c r="E19" s="72">
        <v>269794</v>
      </c>
      <c r="F19" s="72">
        <v>227173</v>
      </c>
      <c r="G19" s="72">
        <v>242645</v>
      </c>
      <c r="H19" s="72">
        <v>325537</v>
      </c>
      <c r="I19" s="72">
        <v>351422</v>
      </c>
      <c r="J19" s="72">
        <v>380714</v>
      </c>
      <c r="K19" s="73">
        <v>456041</v>
      </c>
      <c r="L19" s="74">
        <v>382802</v>
      </c>
      <c r="M19" s="74">
        <v>339749</v>
      </c>
      <c r="N19" s="72">
        <v>313641</v>
      </c>
      <c r="O19" s="72">
        <v>350778</v>
      </c>
      <c r="P19" s="72">
        <v>364441</v>
      </c>
      <c r="Q19" s="72">
        <v>330966</v>
      </c>
      <c r="R19" s="72">
        <v>226982</v>
      </c>
      <c r="S19" s="72">
        <v>145219</v>
      </c>
      <c r="T19" s="72">
        <v>96420</v>
      </c>
      <c r="U19" s="72">
        <v>37656</v>
      </c>
      <c r="V19" s="74">
        <v>8070</v>
      </c>
      <c r="W19" s="75" t="s">
        <v>11</v>
      </c>
    </row>
    <row r="20" spans="1:23" ht="14.25" customHeight="1">
      <c r="A20" s="76"/>
      <c r="B20" s="71" t="s">
        <v>19</v>
      </c>
      <c r="C20" s="72">
        <v>290695</v>
      </c>
      <c r="D20" s="72">
        <v>292895</v>
      </c>
      <c r="E20" s="72">
        <v>284120</v>
      </c>
      <c r="F20" s="72">
        <v>240218</v>
      </c>
      <c r="G20" s="72">
        <v>255372</v>
      </c>
      <c r="H20" s="72">
        <v>343440</v>
      </c>
      <c r="I20" s="72">
        <v>373769</v>
      </c>
      <c r="J20" s="72">
        <v>406261</v>
      </c>
      <c r="K20" s="73">
        <v>481362</v>
      </c>
      <c r="L20" s="74">
        <v>404233</v>
      </c>
      <c r="M20" s="74">
        <v>352218</v>
      </c>
      <c r="N20" s="72">
        <v>314566</v>
      </c>
      <c r="O20" s="72">
        <v>328182</v>
      </c>
      <c r="P20" s="72">
        <v>315501</v>
      </c>
      <c r="Q20" s="72">
        <v>258907</v>
      </c>
      <c r="R20" s="72">
        <v>156913</v>
      </c>
      <c r="S20" s="72">
        <v>83949</v>
      </c>
      <c r="T20" s="72">
        <v>45812</v>
      </c>
      <c r="U20" s="72">
        <v>13596</v>
      </c>
      <c r="V20" s="74">
        <v>2185</v>
      </c>
      <c r="W20" s="75" t="s">
        <v>12</v>
      </c>
    </row>
    <row r="21" spans="1:23" ht="14.25" customHeight="1">
      <c r="A21" s="21"/>
      <c r="B21" s="584" t="s">
        <v>76</v>
      </c>
      <c r="C21" s="585">
        <v>48.746588336518727</v>
      </c>
      <c r="D21" s="586">
        <v>48.792252794707451</v>
      </c>
      <c r="E21" s="586">
        <v>48.706838967781998</v>
      </c>
      <c r="F21" s="586">
        <v>48.604487463387187</v>
      </c>
      <c r="G21" s="586">
        <v>48.72223237359367</v>
      </c>
      <c r="H21" s="586">
        <v>48.661912143466814</v>
      </c>
      <c r="I21" s="586">
        <v>48.459233498485226</v>
      </c>
      <c r="J21" s="586">
        <v>48.376886178086984</v>
      </c>
      <c r="K21" s="587">
        <v>48.649406925303204</v>
      </c>
      <c r="L21" s="586">
        <v>48.63849765258216</v>
      </c>
      <c r="M21" s="586">
        <f>M19/(M19+M20)*100</f>
        <v>49.099017727724011</v>
      </c>
      <c r="N21" s="586">
        <f t="shared" ref="N21:V21" si="4">N19/(N19+N20)*100</f>
        <v>49.926377770384597</v>
      </c>
      <c r="O21" s="586">
        <f t="shared" si="4"/>
        <v>51.664015553199008</v>
      </c>
      <c r="P21" s="586">
        <f t="shared" si="4"/>
        <v>53.598836371337555</v>
      </c>
      <c r="Q21" s="586">
        <f t="shared" si="4"/>
        <v>56.108009690221451</v>
      </c>
      <c r="R21" s="586">
        <f t="shared" si="4"/>
        <v>59.126063116216677</v>
      </c>
      <c r="S21" s="586">
        <f t="shared" si="4"/>
        <v>63.367922222997976</v>
      </c>
      <c r="T21" s="586">
        <f t="shared" si="4"/>
        <v>67.790651892682376</v>
      </c>
      <c r="U21" s="586">
        <f t="shared" si="4"/>
        <v>73.472254741278391</v>
      </c>
      <c r="V21" s="586">
        <f t="shared" si="4"/>
        <v>78.693320331545593</v>
      </c>
      <c r="W21" s="75" t="s">
        <v>77</v>
      </c>
    </row>
    <row r="22" spans="1:23" ht="14.25" customHeight="1">
      <c r="A22" s="21">
        <v>2019</v>
      </c>
      <c r="B22" s="71" t="s">
        <v>75</v>
      </c>
      <c r="C22" s="72">
        <v>277294</v>
      </c>
      <c r="D22" s="72">
        <v>274583</v>
      </c>
      <c r="E22" s="72">
        <v>282023</v>
      </c>
      <c r="F22" s="72">
        <v>232007</v>
      </c>
      <c r="G22" s="72">
        <v>234796</v>
      </c>
      <c r="H22" s="72">
        <v>316086</v>
      </c>
      <c r="I22" s="72">
        <v>349803</v>
      </c>
      <c r="J22" s="72">
        <v>368149</v>
      </c>
      <c r="K22" s="73">
        <v>448510</v>
      </c>
      <c r="L22" s="74">
        <v>408110</v>
      </c>
      <c r="M22" s="74">
        <v>336357</v>
      </c>
      <c r="N22" s="72">
        <v>325425</v>
      </c>
      <c r="O22" s="72">
        <v>335147</v>
      </c>
      <c r="P22" s="72">
        <v>363248</v>
      </c>
      <c r="Q22" s="72">
        <v>337451</v>
      </c>
      <c r="R22" s="72">
        <v>241039</v>
      </c>
      <c r="S22" s="72">
        <v>148163</v>
      </c>
      <c r="T22" s="72">
        <v>96439</v>
      </c>
      <c r="U22" s="72">
        <v>38611</v>
      </c>
      <c r="V22" s="74">
        <v>8702</v>
      </c>
      <c r="W22" s="75" t="s">
        <v>11</v>
      </c>
    </row>
    <row r="23" spans="1:23" ht="14.25" customHeight="1">
      <c r="A23" s="76"/>
      <c r="B23" s="71" t="s">
        <v>19</v>
      </c>
      <c r="C23" s="72">
        <v>291529</v>
      </c>
      <c r="D23" s="72">
        <v>288812</v>
      </c>
      <c r="E23" s="72">
        <v>295961</v>
      </c>
      <c r="F23" s="72">
        <v>246023</v>
      </c>
      <c r="G23" s="72">
        <v>248236</v>
      </c>
      <c r="H23" s="72">
        <v>335806</v>
      </c>
      <c r="I23" s="72">
        <v>372324</v>
      </c>
      <c r="J23" s="72">
        <v>394849</v>
      </c>
      <c r="K23" s="73">
        <v>474936</v>
      </c>
      <c r="L23" s="74">
        <v>431168</v>
      </c>
      <c r="M23" s="74">
        <v>349879</v>
      </c>
      <c r="N23" s="72">
        <v>328076</v>
      </c>
      <c r="O23" s="72">
        <v>316420</v>
      </c>
      <c r="P23" s="72">
        <v>315679</v>
      </c>
      <c r="Q23" s="72">
        <v>265523</v>
      </c>
      <c r="R23" s="72">
        <v>167590</v>
      </c>
      <c r="S23" s="72">
        <v>86332</v>
      </c>
      <c r="T23" s="72">
        <v>46150</v>
      </c>
      <c r="U23" s="72">
        <v>14370</v>
      </c>
      <c r="V23" s="74">
        <v>2333</v>
      </c>
      <c r="W23" s="75" t="s">
        <v>12</v>
      </c>
    </row>
    <row r="24" spans="1:23" ht="14.25" customHeight="1">
      <c r="A24" s="21"/>
      <c r="B24" s="584" t="s">
        <v>76</v>
      </c>
      <c r="C24" s="585">
        <v>48.748732030877797</v>
      </c>
      <c r="D24" s="586">
        <v>48.737209240408596</v>
      </c>
      <c r="E24" s="586">
        <v>48.794257280478355</v>
      </c>
      <c r="F24" s="586">
        <v>48.533983222810285</v>
      </c>
      <c r="G24" s="586">
        <v>48.608787823581046</v>
      </c>
      <c r="H24" s="586">
        <v>48.487479521147677</v>
      </c>
      <c r="I24" s="586">
        <v>48.44064825162333</v>
      </c>
      <c r="J24" s="586">
        <v>48.25032306768825</v>
      </c>
      <c r="K24" s="587">
        <v>48.569163762688881</v>
      </c>
      <c r="L24" s="586">
        <v>48.626319288721973</v>
      </c>
      <c r="M24" s="586">
        <f>M22/(M22+M23)*100</f>
        <v>49.014770428832065</v>
      </c>
      <c r="N24" s="586">
        <f t="shared" ref="N24:V24" si="5">N22/(N22+N23)*100</f>
        <v>49.797169399893804</v>
      </c>
      <c r="O24" s="586">
        <f t="shared" si="5"/>
        <v>51.437074007738268</v>
      </c>
      <c r="P24" s="586">
        <f t="shared" si="5"/>
        <v>53.503248508307962</v>
      </c>
      <c r="Q24" s="586">
        <f t="shared" si="5"/>
        <v>55.96443627751777</v>
      </c>
      <c r="R24" s="586">
        <f t="shared" si="5"/>
        <v>58.987247601124736</v>
      </c>
      <c r="S24" s="586">
        <f t="shared" si="5"/>
        <v>63.183863195377299</v>
      </c>
      <c r="T24" s="586">
        <f t="shared" si="5"/>
        <v>67.634249486285754</v>
      </c>
      <c r="U24" s="586">
        <f t="shared" si="5"/>
        <v>72.877069137992862</v>
      </c>
      <c r="V24" s="586">
        <f t="shared" si="5"/>
        <v>78.858178522881744</v>
      </c>
      <c r="W24" s="75" t="s">
        <v>77</v>
      </c>
    </row>
    <row r="25" spans="1:23" ht="14.25" customHeight="1">
      <c r="A25" s="21">
        <v>2020</v>
      </c>
      <c r="B25" s="71" t="s">
        <v>75</v>
      </c>
      <c r="C25" s="72">
        <v>276818</v>
      </c>
      <c r="D25" s="72">
        <v>271459</v>
      </c>
      <c r="E25" s="72">
        <v>290527</v>
      </c>
      <c r="F25" s="72">
        <v>238443</v>
      </c>
      <c r="G25" s="72">
        <v>232124</v>
      </c>
      <c r="H25" s="72">
        <v>300744</v>
      </c>
      <c r="I25" s="72">
        <v>348408</v>
      </c>
      <c r="J25" s="72">
        <v>363658</v>
      </c>
      <c r="K25" s="73">
        <v>432859</v>
      </c>
      <c r="L25" s="74">
        <v>429617</v>
      </c>
      <c r="M25" s="74">
        <v>338917</v>
      </c>
      <c r="N25" s="72">
        <v>333528</v>
      </c>
      <c r="O25" s="72">
        <v>320701</v>
      </c>
      <c r="P25" s="72">
        <v>359404</v>
      </c>
      <c r="Q25" s="72">
        <v>347000</v>
      </c>
      <c r="R25" s="72">
        <v>247097</v>
      </c>
      <c r="S25" s="72">
        <v>153949</v>
      </c>
      <c r="T25" s="72">
        <v>93731</v>
      </c>
      <c r="U25" s="72">
        <v>39027</v>
      </c>
      <c r="V25" s="74">
        <v>8663</v>
      </c>
      <c r="W25" s="75" t="s">
        <v>11</v>
      </c>
    </row>
    <row r="26" spans="1:23" ht="14.25" customHeight="1">
      <c r="A26" s="76"/>
      <c r="B26" s="71" t="s">
        <v>19</v>
      </c>
      <c r="C26" s="72">
        <v>290444</v>
      </c>
      <c r="D26" s="72">
        <v>285498</v>
      </c>
      <c r="E26" s="72">
        <v>304995</v>
      </c>
      <c r="F26" s="72">
        <v>252007</v>
      </c>
      <c r="G26" s="72">
        <v>245786</v>
      </c>
      <c r="H26" s="72">
        <v>320181</v>
      </c>
      <c r="I26" s="72">
        <v>370523</v>
      </c>
      <c r="J26" s="72">
        <v>389652</v>
      </c>
      <c r="K26" s="73">
        <v>460462</v>
      </c>
      <c r="L26" s="74">
        <v>452969</v>
      </c>
      <c r="M26" s="74">
        <v>352166</v>
      </c>
      <c r="N26" s="72">
        <v>336205</v>
      </c>
      <c r="O26" s="72">
        <v>304764</v>
      </c>
      <c r="P26" s="72">
        <v>313014</v>
      </c>
      <c r="Q26" s="72">
        <v>274177</v>
      </c>
      <c r="R26" s="72">
        <v>170104</v>
      </c>
      <c r="S26" s="72">
        <v>90188</v>
      </c>
      <c r="T26" s="72">
        <v>44759</v>
      </c>
      <c r="U26" s="72">
        <v>14784</v>
      </c>
      <c r="V26" s="74">
        <v>2425</v>
      </c>
      <c r="W26" s="75" t="s">
        <v>12</v>
      </c>
    </row>
    <row r="27" spans="1:23" ht="14.25" customHeight="1">
      <c r="A27" s="21"/>
      <c r="B27" s="584" t="s">
        <v>76</v>
      </c>
      <c r="C27" s="585">
        <v>48.798967672786119</v>
      </c>
      <c r="D27" s="586">
        <v>48.739669310198089</v>
      </c>
      <c r="E27" s="586">
        <v>48.785267378870969</v>
      </c>
      <c r="F27" s="586">
        <v>48.61718829646243</v>
      </c>
      <c r="G27" s="586">
        <v>48.570651377874498</v>
      </c>
      <c r="H27" s="586">
        <v>48.434835125015098</v>
      </c>
      <c r="I27" s="586">
        <v>48.461952537865251</v>
      </c>
      <c r="J27" s="586">
        <v>48.274681074192564</v>
      </c>
      <c r="K27" s="587">
        <v>48.455034640403618</v>
      </c>
      <c r="L27" s="586">
        <v>48.677069430061202</v>
      </c>
      <c r="M27" s="586">
        <f>M25/(M25+M26)*100</f>
        <v>49.041432071111572</v>
      </c>
      <c r="N27" s="586">
        <f t="shared" ref="N27:V27" si="6">N25/(N25+N26)*100</f>
        <v>49.800144236583833</v>
      </c>
      <c r="O27" s="586">
        <f t="shared" si="6"/>
        <v>51.274012134971578</v>
      </c>
      <c r="P27" s="586">
        <f t="shared" si="6"/>
        <v>53.449491239080452</v>
      </c>
      <c r="Q27" s="586">
        <f t="shared" si="6"/>
        <v>55.861694814843432</v>
      </c>
      <c r="R27" s="586">
        <f t="shared" si="6"/>
        <v>59.227326876014196</v>
      </c>
      <c r="S27" s="586">
        <f t="shared" si="6"/>
        <v>63.058446691816485</v>
      </c>
      <c r="T27" s="586">
        <f t="shared" si="6"/>
        <v>67.680698967434466</v>
      </c>
      <c r="U27" s="586">
        <f t="shared" si="6"/>
        <v>72.526063444277185</v>
      </c>
      <c r="V27" s="586">
        <f t="shared" si="6"/>
        <v>78.129509379509372</v>
      </c>
      <c r="W27" s="75" t="s">
        <v>77</v>
      </c>
    </row>
    <row r="28" spans="1:23" ht="14.25" customHeight="1">
      <c r="A28" s="21">
        <v>2021</v>
      </c>
      <c r="B28" s="71" t="s">
        <v>75</v>
      </c>
      <c r="C28" s="72">
        <v>272653</v>
      </c>
      <c r="D28" s="72">
        <v>269538</v>
      </c>
      <c r="E28" s="72">
        <v>284355</v>
      </c>
      <c r="F28" s="72">
        <v>244524</v>
      </c>
      <c r="G28" s="72">
        <v>231465</v>
      </c>
      <c r="H28" s="72">
        <v>276345</v>
      </c>
      <c r="I28" s="72">
        <v>330918</v>
      </c>
      <c r="J28" s="72">
        <v>344606</v>
      </c>
      <c r="K28" s="73">
        <v>401338</v>
      </c>
      <c r="L28" s="74">
        <v>437496</v>
      </c>
      <c r="M28" s="74">
        <v>342578</v>
      </c>
      <c r="N28" s="72">
        <v>334590</v>
      </c>
      <c r="O28" s="72">
        <v>306198</v>
      </c>
      <c r="P28" s="72">
        <v>351367</v>
      </c>
      <c r="Q28" s="72">
        <v>343712</v>
      </c>
      <c r="R28" s="72">
        <v>262777</v>
      </c>
      <c r="S28" s="72">
        <v>159441</v>
      </c>
      <c r="T28" s="72">
        <v>91308</v>
      </c>
      <c r="U28" s="72">
        <v>39087</v>
      </c>
      <c r="V28" s="74">
        <v>8636</v>
      </c>
      <c r="W28" s="75" t="s">
        <v>11</v>
      </c>
    </row>
    <row r="29" spans="1:23" ht="14.25" customHeight="1">
      <c r="A29" s="76"/>
      <c r="B29" s="71" t="s">
        <v>19</v>
      </c>
      <c r="C29" s="72">
        <v>285445</v>
      </c>
      <c r="D29" s="72">
        <v>283568</v>
      </c>
      <c r="E29" s="72">
        <v>297849</v>
      </c>
      <c r="F29" s="72">
        <v>258781</v>
      </c>
      <c r="G29" s="72">
        <v>245541</v>
      </c>
      <c r="H29" s="72">
        <v>296248</v>
      </c>
      <c r="I29" s="72">
        <v>355095</v>
      </c>
      <c r="J29" s="72">
        <v>369394</v>
      </c>
      <c r="K29" s="73">
        <v>429143</v>
      </c>
      <c r="L29" s="74">
        <v>462101</v>
      </c>
      <c r="M29" s="74">
        <v>356108</v>
      </c>
      <c r="N29" s="72">
        <v>338433</v>
      </c>
      <c r="O29" s="72">
        <v>293288</v>
      </c>
      <c r="P29" s="72">
        <v>308329</v>
      </c>
      <c r="Q29" s="72">
        <v>271465</v>
      </c>
      <c r="R29" s="72">
        <v>180316</v>
      </c>
      <c r="S29" s="72">
        <v>93227</v>
      </c>
      <c r="T29" s="72">
        <v>42867</v>
      </c>
      <c r="U29" s="72">
        <v>14504</v>
      </c>
      <c r="V29" s="74">
        <v>2073</v>
      </c>
      <c r="W29" s="75" t="s">
        <v>12</v>
      </c>
    </row>
    <row r="30" spans="1:23" ht="14.25" customHeight="1">
      <c r="A30" s="21"/>
      <c r="B30" s="584" t="s">
        <v>76</v>
      </c>
      <c r="C30" s="585">
        <v>48.85396471587427</v>
      </c>
      <c r="D30" s="585">
        <v>48.731707846235622</v>
      </c>
      <c r="E30" s="585">
        <v>48.841127852093081</v>
      </c>
      <c r="F30" s="585">
        <v>48.583661994218218</v>
      </c>
      <c r="G30" s="585">
        <v>48.524546861045778</v>
      </c>
      <c r="H30" s="585">
        <v>48.262029050302743</v>
      </c>
      <c r="I30" s="585">
        <v>48.237861381635625</v>
      </c>
      <c r="J30" s="585">
        <v>48.26414565826331</v>
      </c>
      <c r="K30" s="587">
        <v>48.325970130562887</v>
      </c>
      <c r="L30" s="586">
        <v>48.632443194007983</v>
      </c>
      <c r="M30" s="585">
        <v>49.031753892306419</v>
      </c>
      <c r="N30" s="585">
        <v>49.714497127141271</v>
      </c>
      <c r="O30" s="585">
        <v>51.076755754096006</v>
      </c>
      <c r="P30" s="585">
        <v>53.2619570226286</v>
      </c>
      <c r="Q30" s="585">
        <v>55.872049832812344</v>
      </c>
      <c r="R30" s="585">
        <v>59.305157156623999</v>
      </c>
      <c r="S30" s="585">
        <v>63.102965155856694</v>
      </c>
      <c r="T30" s="585">
        <v>68.051425377305748</v>
      </c>
      <c r="U30" s="585">
        <v>72.935754137821647</v>
      </c>
      <c r="V30" s="585">
        <v>80.64245027546923</v>
      </c>
      <c r="W30" s="75" t="s">
        <v>77</v>
      </c>
    </row>
    <row r="31" spans="1:23" ht="14.25" customHeight="1">
      <c r="A31" s="21">
        <v>2022</v>
      </c>
      <c r="B31" s="71" t="s">
        <v>75</v>
      </c>
      <c r="C31" s="72">
        <v>274752</v>
      </c>
      <c r="D31" s="72">
        <v>284822</v>
      </c>
      <c r="E31" s="72">
        <v>295336</v>
      </c>
      <c r="F31" s="72">
        <v>271057</v>
      </c>
      <c r="G31" s="72">
        <v>249367</v>
      </c>
      <c r="H31" s="72">
        <v>279105</v>
      </c>
      <c r="I31" s="72">
        <v>345982</v>
      </c>
      <c r="J31" s="72">
        <v>361843</v>
      </c>
      <c r="K31" s="73">
        <v>403449</v>
      </c>
      <c r="L31" s="74">
        <v>461451</v>
      </c>
      <c r="M31" s="74">
        <v>365853</v>
      </c>
      <c r="N31" s="72">
        <v>343622</v>
      </c>
      <c r="O31" s="72">
        <v>303819</v>
      </c>
      <c r="P31" s="72">
        <v>347457</v>
      </c>
      <c r="Q31" s="72">
        <v>342274</v>
      </c>
      <c r="R31" s="72">
        <v>281517</v>
      </c>
      <c r="S31" s="72">
        <v>168055</v>
      </c>
      <c r="T31" s="72">
        <v>90891</v>
      </c>
      <c r="U31" s="72">
        <v>39783</v>
      </c>
      <c r="V31" s="74">
        <v>8571</v>
      </c>
      <c r="W31" s="75" t="s">
        <v>11</v>
      </c>
    </row>
    <row r="32" spans="1:23" ht="14.25" customHeight="1">
      <c r="A32" s="76"/>
      <c r="B32" s="71" t="s">
        <v>19</v>
      </c>
      <c r="C32" s="72">
        <v>287793</v>
      </c>
      <c r="D32" s="72">
        <v>299415</v>
      </c>
      <c r="E32" s="72">
        <v>308690</v>
      </c>
      <c r="F32" s="72">
        <v>285632</v>
      </c>
      <c r="G32" s="72">
        <v>255651</v>
      </c>
      <c r="H32" s="72">
        <v>291220</v>
      </c>
      <c r="I32" s="72">
        <v>362796</v>
      </c>
      <c r="J32" s="72">
        <v>377586</v>
      </c>
      <c r="K32" s="855">
        <v>421104</v>
      </c>
      <c r="L32" s="74">
        <v>478298</v>
      </c>
      <c r="M32" s="74">
        <v>374474</v>
      </c>
      <c r="N32" s="72">
        <v>344456</v>
      </c>
      <c r="O32" s="72">
        <v>292107</v>
      </c>
      <c r="P32" s="72">
        <v>305576</v>
      </c>
      <c r="Q32" s="72">
        <v>270611</v>
      </c>
      <c r="R32" s="72">
        <v>194423</v>
      </c>
      <c r="S32" s="72">
        <v>99059</v>
      </c>
      <c r="T32" s="72">
        <v>42660</v>
      </c>
      <c r="U32" s="72">
        <v>14826</v>
      </c>
      <c r="V32" s="74">
        <v>2146</v>
      </c>
      <c r="W32" s="75" t="s">
        <v>12</v>
      </c>
    </row>
    <row r="33" spans="1:23" ht="14.25" customHeight="1">
      <c r="A33" s="21"/>
      <c r="B33" s="584" t="s">
        <v>76</v>
      </c>
      <c r="C33" s="585">
        <v>48.840892728581714</v>
      </c>
      <c r="D33" s="585">
        <v>48.75110614356845</v>
      </c>
      <c r="E33" s="585">
        <v>48.894584007973165</v>
      </c>
      <c r="F33" s="585">
        <v>48.690920783417674</v>
      </c>
      <c r="G33" s="585">
        <v>49.37784395803714</v>
      </c>
      <c r="H33" s="585">
        <v>48.937886292903173</v>
      </c>
      <c r="I33" s="585">
        <v>48.813874019791811</v>
      </c>
      <c r="J33" s="585">
        <v>48.935462363526447</v>
      </c>
      <c r="K33" s="587">
        <v>48.929419940258541</v>
      </c>
      <c r="L33" s="586">
        <v>49.103643632501871</v>
      </c>
      <c r="M33" s="586">
        <v>49.417757288333398</v>
      </c>
      <c r="N33" s="585">
        <v>49.939396405640061</v>
      </c>
      <c r="O33" s="585">
        <v>50.982672345224067</v>
      </c>
      <c r="P33" s="585">
        <v>53.206652650019215</v>
      </c>
      <c r="Q33" s="585">
        <v>55.846365957724529</v>
      </c>
      <c r="R33" s="585">
        <v>59.149682733117615</v>
      </c>
      <c r="S33" s="585">
        <v>62.91508494500475</v>
      </c>
      <c r="T33" s="585">
        <v>68.057146707999195</v>
      </c>
      <c r="U33" s="585">
        <v>72.850629017194962</v>
      </c>
      <c r="V33" s="585">
        <v>79.975739479331892</v>
      </c>
      <c r="W33" s="75" t="s">
        <v>77</v>
      </c>
    </row>
    <row r="34" spans="1:23" ht="15" customHeight="1">
      <c r="A34" s="64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1:23" ht="15" customHeight="1">
      <c r="A35" s="64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1043" t="s">
        <v>78</v>
      </c>
      <c r="M35" s="1043"/>
      <c r="N35" s="1043"/>
      <c r="O35" s="1043"/>
      <c r="P35" s="1043"/>
      <c r="Q35" s="1043"/>
      <c r="R35" s="1043"/>
      <c r="S35" s="1043"/>
      <c r="T35" s="1043"/>
      <c r="U35" s="1043"/>
      <c r="V35" s="1043"/>
      <c r="W35" s="1043"/>
    </row>
    <row r="36" spans="1:23" ht="15" customHeight="1">
      <c r="L36" s="1034" t="s">
        <v>724</v>
      </c>
      <c r="M36" s="1034"/>
      <c r="N36" s="1034"/>
      <c r="O36" s="1034"/>
      <c r="P36" s="1034"/>
      <c r="Q36" s="1034"/>
      <c r="R36" s="1034"/>
      <c r="S36" s="1034"/>
      <c r="T36" s="1034"/>
      <c r="U36" s="1034"/>
      <c r="V36" s="1034"/>
      <c r="W36" s="1034"/>
    </row>
    <row r="37" spans="1:23" ht="15" customHeight="1">
      <c r="M37" s="79"/>
      <c r="N37" s="79"/>
      <c r="O37" s="79"/>
      <c r="P37" s="79"/>
      <c r="Q37" s="79"/>
      <c r="R37" s="79"/>
      <c r="S37" s="79"/>
    </row>
    <row r="38" spans="1:23" ht="15" customHeight="1">
      <c r="M38" s="79"/>
      <c r="N38" s="79"/>
      <c r="O38" s="79"/>
      <c r="P38" s="79"/>
      <c r="Q38" s="79"/>
      <c r="R38" s="79"/>
      <c r="S38" s="79"/>
    </row>
    <row r="39" spans="1:23" ht="15" customHeight="1">
      <c r="M39" s="79"/>
      <c r="N39" s="79"/>
      <c r="O39" s="79"/>
      <c r="P39" s="79"/>
      <c r="Q39" s="79"/>
      <c r="R39" s="79"/>
      <c r="S39" s="79"/>
    </row>
    <row r="40" spans="1:23" ht="15" customHeight="1">
      <c r="M40" s="79"/>
      <c r="N40" s="79"/>
      <c r="O40" s="79"/>
      <c r="P40" s="79"/>
      <c r="Q40" s="79"/>
      <c r="R40" s="79"/>
      <c r="S40" s="79"/>
    </row>
    <row r="41" spans="1:23" ht="15" customHeight="1">
      <c r="M41" s="79"/>
      <c r="N41" s="79"/>
      <c r="O41" s="79"/>
      <c r="P41" s="79"/>
      <c r="Q41" s="79"/>
      <c r="R41" s="79"/>
      <c r="S41" s="79"/>
    </row>
    <row r="42" spans="1:23" ht="15" customHeight="1">
      <c r="M42" s="79"/>
      <c r="N42" s="79"/>
      <c r="O42" s="79"/>
      <c r="P42" s="79"/>
      <c r="Q42" s="79"/>
      <c r="R42" s="79"/>
      <c r="S42" s="79"/>
    </row>
    <row r="43" spans="1:23" ht="15" customHeight="1"/>
    <row r="44" spans="1:23" ht="13.15" customHeight="1"/>
    <row r="45" spans="1:23" ht="13.15" customHeight="1"/>
    <row r="46" spans="1:23" ht="13.15" customHeight="1"/>
    <row r="47" spans="1:23" ht="13.15" customHeight="1"/>
    <row r="48" spans="1:23" ht="13.15" customHeight="1"/>
    <row r="49" ht="13.15" customHeight="1"/>
    <row r="50" ht="13.15" customHeight="1"/>
    <row r="51" ht="13.15" customHeight="1"/>
    <row r="52" ht="13.15" customHeight="1"/>
    <row r="53" ht="13.15" customHeight="1"/>
    <row r="54" ht="13.15" customHeight="1"/>
    <row r="55" ht="13.15" customHeight="1"/>
    <row r="56" ht="13.15" customHeight="1"/>
    <row r="57" ht="13.15" customHeight="1"/>
    <row r="58" ht="13.15" customHeight="1"/>
    <row r="59" ht="13.15" customHeight="1"/>
    <row r="60" ht="13.15" customHeight="1"/>
    <row r="61" ht="13.15" customHeight="1"/>
    <row r="62" ht="13.15" customHeight="1"/>
    <row r="63" ht="13.15" customHeight="1"/>
    <row r="64" ht="13.15" customHeight="1"/>
    <row r="65" spans="1:12" ht="13.15" customHeight="1"/>
    <row r="66" spans="1:12" ht="13.15" customHeight="1"/>
    <row r="67" spans="1:12" ht="13.15" customHeight="1"/>
    <row r="70" spans="1:12" ht="13.15" customHeight="1"/>
    <row r="71" spans="1:1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</sheetData>
  <mergeCells count="7">
    <mergeCell ref="L36:W36"/>
    <mergeCell ref="A3:L3"/>
    <mergeCell ref="B5:B6"/>
    <mergeCell ref="C5:K5"/>
    <mergeCell ref="M5:V5"/>
    <mergeCell ref="W5:W6"/>
    <mergeCell ref="L35:W35"/>
  </mergeCells>
  <hyperlinks>
    <hyperlink ref="Y1" location="Obsah!A1" display="Obsah 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zoomScaleNormal="100" workbookViewId="0"/>
  </sheetViews>
  <sheetFormatPr defaultColWidth="9.140625" defaultRowHeight="14.25"/>
  <cols>
    <col min="1" max="1" width="12.5703125" style="495" customWidth="1"/>
    <col min="2" max="2" width="11" style="495" customWidth="1"/>
    <col min="3" max="3" width="6.140625" style="495" customWidth="1"/>
    <col min="4" max="4" width="6" style="495" customWidth="1"/>
    <col min="5" max="5" width="5.28515625" style="495" customWidth="1"/>
    <col min="6" max="6" width="6.85546875" style="495" customWidth="1"/>
    <col min="7" max="7" width="7.140625" style="495" customWidth="1"/>
    <col min="8" max="8" width="6.28515625" style="495" customWidth="1"/>
    <col min="9" max="9" width="6.140625" style="495" customWidth="1"/>
    <col min="10" max="10" width="7" style="495" customWidth="1"/>
    <col min="11" max="11" width="13.5703125" style="495" customWidth="1"/>
    <col min="12" max="16384" width="9.140625" style="495"/>
  </cols>
  <sheetData>
    <row r="1" spans="1:23" ht="15" customHeight="1">
      <c r="A1" s="494" t="s">
        <v>0</v>
      </c>
      <c r="K1" s="496" t="s">
        <v>1</v>
      </c>
      <c r="M1" s="720" t="s">
        <v>923</v>
      </c>
    </row>
    <row r="2" spans="1:23" ht="9" customHeight="1">
      <c r="A2" s="494"/>
    </row>
    <row r="3" spans="1:23" ht="15" customHeight="1">
      <c r="A3" s="11" t="s">
        <v>966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</row>
    <row r="4" spans="1:23" ht="15" customHeight="1">
      <c r="A4" s="36" t="s">
        <v>967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</row>
    <row r="5" spans="1:23" ht="15" customHeight="1">
      <c r="A5" s="497" t="s">
        <v>949</v>
      </c>
      <c r="B5" s="498"/>
      <c r="C5" s="498"/>
      <c r="D5" s="498"/>
      <c r="E5" s="498"/>
      <c r="F5" s="498"/>
      <c r="G5" s="498"/>
      <c r="H5" s="498"/>
      <c r="I5" s="498"/>
      <c r="J5" s="498"/>
      <c r="K5" s="499" t="s">
        <v>950</v>
      </c>
      <c r="L5" s="498"/>
    </row>
    <row r="6" spans="1:23" ht="15" customHeight="1" thickBot="1">
      <c r="A6" s="497"/>
      <c r="B6" s="500"/>
      <c r="C6" s="500"/>
      <c r="D6" s="500"/>
      <c r="E6" s="500"/>
      <c r="F6" s="500"/>
      <c r="G6" s="500"/>
      <c r="H6" s="500"/>
      <c r="I6" s="500"/>
      <c r="J6" s="500"/>
      <c r="K6" s="499"/>
    </row>
    <row r="7" spans="1:23" ht="48" customHeight="1">
      <c r="A7" s="1048" t="s">
        <v>201</v>
      </c>
      <c r="B7" s="1051" t="s">
        <v>854</v>
      </c>
      <c r="C7" s="1060" t="s">
        <v>793</v>
      </c>
      <c r="D7" s="1061"/>
      <c r="E7" s="1061"/>
      <c r="F7" s="1061"/>
      <c r="G7" s="1061"/>
      <c r="H7" s="1061"/>
      <c r="I7" s="1044" t="s">
        <v>965</v>
      </c>
      <c r="J7" s="1045"/>
      <c r="K7" s="1053" t="s">
        <v>794</v>
      </c>
    </row>
    <row r="8" spans="1:23" ht="24.75" customHeight="1">
      <c r="A8" s="1049"/>
      <c r="B8" s="1052"/>
      <c r="C8" s="1058" t="s">
        <v>855</v>
      </c>
      <c r="D8" s="1059"/>
      <c r="E8" s="1058" t="s">
        <v>856</v>
      </c>
      <c r="F8" s="1059"/>
      <c r="G8" s="1058" t="s">
        <v>857</v>
      </c>
      <c r="H8" s="1059"/>
      <c r="I8" s="1046"/>
      <c r="J8" s="1047"/>
      <c r="K8" s="1054"/>
    </row>
    <row r="9" spans="1:23" s="501" customFormat="1" ht="18.75" customHeight="1">
      <c r="A9" s="1049"/>
      <c r="B9" s="1056" t="s">
        <v>858</v>
      </c>
      <c r="C9" s="612" t="s">
        <v>18</v>
      </c>
      <c r="D9" s="871" t="s">
        <v>19</v>
      </c>
      <c r="E9" s="612" t="s">
        <v>18</v>
      </c>
      <c r="F9" s="662" t="s">
        <v>19</v>
      </c>
      <c r="G9" s="612" t="s">
        <v>18</v>
      </c>
      <c r="H9" s="871" t="s">
        <v>19</v>
      </c>
      <c r="I9" s="612" t="s">
        <v>18</v>
      </c>
      <c r="J9" s="871" t="s">
        <v>19</v>
      </c>
      <c r="K9" s="1054"/>
    </row>
    <row r="10" spans="1:23" s="504" customFormat="1" ht="18.75" customHeight="1" thickBot="1">
      <c r="A10" s="1050"/>
      <c r="B10" s="1057"/>
      <c r="C10" s="502" t="s">
        <v>11</v>
      </c>
      <c r="D10" s="503" t="s">
        <v>12</v>
      </c>
      <c r="E10" s="502" t="s">
        <v>11</v>
      </c>
      <c r="F10" s="503" t="s">
        <v>12</v>
      </c>
      <c r="G10" s="502" t="s">
        <v>11</v>
      </c>
      <c r="H10" s="503" t="s">
        <v>12</v>
      </c>
      <c r="I10" s="502" t="s">
        <v>11</v>
      </c>
      <c r="J10" s="503" t="s">
        <v>12</v>
      </c>
      <c r="K10" s="1055"/>
    </row>
    <row r="11" spans="1:23" s="505" customFormat="1" ht="18.75" customHeight="1">
      <c r="A11" s="588" t="s">
        <v>1048</v>
      </c>
      <c r="B11" s="872">
        <v>447207489</v>
      </c>
      <c r="C11" s="873">
        <v>7.3307464222720125</v>
      </c>
      <c r="D11" s="874">
        <v>7.7278643247407697</v>
      </c>
      <c r="E11" s="771">
        <v>31.933862136195128</v>
      </c>
      <c r="F11" s="874">
        <v>32.170655129614786</v>
      </c>
      <c r="G11" s="771">
        <v>11.868975432117596</v>
      </c>
      <c r="H11" s="874">
        <v>8.9678965550597027</v>
      </c>
      <c r="I11" s="771">
        <v>45.9</v>
      </c>
      <c r="J11" s="874">
        <v>42.8</v>
      </c>
      <c r="K11" s="507" t="s">
        <v>1049</v>
      </c>
    </row>
    <row r="12" spans="1:23" ht="15" customHeight="1">
      <c r="A12" s="508" t="s">
        <v>203</v>
      </c>
      <c r="B12" s="875">
        <v>11554767</v>
      </c>
      <c r="C12" s="876">
        <v>8.1866384670500061</v>
      </c>
      <c r="D12" s="877">
        <v>8.5634786058429384</v>
      </c>
      <c r="E12" s="772">
        <v>31.732418317046118</v>
      </c>
      <c r="F12" s="877">
        <v>32.223453748569746</v>
      </c>
      <c r="G12" s="772">
        <v>10.746551618046475</v>
      </c>
      <c r="H12" s="877">
        <v>8.5474592434447185</v>
      </c>
      <c r="I12" s="772">
        <v>43</v>
      </c>
      <c r="J12" s="877">
        <v>40.9</v>
      </c>
      <c r="K12" s="509" t="s">
        <v>204</v>
      </c>
      <c r="L12" s="505"/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505"/>
    </row>
    <row r="13" spans="1:23" ht="15" customHeight="1">
      <c r="A13" s="508" t="s">
        <v>148</v>
      </c>
      <c r="B13" s="875">
        <v>6916548</v>
      </c>
      <c r="C13" s="876">
        <v>7.0200915254256895</v>
      </c>
      <c r="D13" s="877">
        <v>7.4237321854774958</v>
      </c>
      <c r="E13" s="772">
        <v>31.490029419299916</v>
      </c>
      <c r="F13" s="877">
        <v>32.320501498724511</v>
      </c>
      <c r="G13" s="772">
        <v>13.059433694380493</v>
      </c>
      <c r="H13" s="877">
        <v>8.6862116766918991</v>
      </c>
      <c r="I13" s="772">
        <v>47.1</v>
      </c>
      <c r="J13" s="877">
        <v>43.2</v>
      </c>
      <c r="K13" s="509" t="s">
        <v>149</v>
      </c>
    </row>
    <row r="14" spans="1:23" s="511" customFormat="1" ht="15" customHeight="1">
      <c r="A14" s="510" t="s">
        <v>102</v>
      </c>
      <c r="B14" s="872">
        <v>10701777</v>
      </c>
      <c r="C14" s="873">
        <v>7.8379880275957907</v>
      </c>
      <c r="D14" s="874">
        <v>8.2316889989391484</v>
      </c>
      <c r="E14" s="771">
        <v>31.200416528955895</v>
      </c>
      <c r="F14" s="874">
        <v>32.562022176317072</v>
      </c>
      <c r="G14" s="771">
        <v>11.669753537192936</v>
      </c>
      <c r="H14" s="874">
        <v>8.4981307309991614</v>
      </c>
      <c r="I14" s="771">
        <v>45.1</v>
      </c>
      <c r="J14" s="874">
        <v>42.5</v>
      </c>
      <c r="K14" s="506" t="s">
        <v>103</v>
      </c>
    </row>
    <row r="15" spans="1:23" ht="15" customHeight="1">
      <c r="A15" s="508" t="s">
        <v>205</v>
      </c>
      <c r="B15" s="875">
        <v>5840045</v>
      </c>
      <c r="C15" s="876">
        <v>7.9063603105797995</v>
      </c>
      <c r="D15" s="877">
        <v>8.3398158747064457</v>
      </c>
      <c r="E15" s="772">
        <v>31.496298401810257</v>
      </c>
      <c r="F15" s="877">
        <v>32.116036777113877</v>
      </c>
      <c r="G15" s="772">
        <v>10.857022505819733</v>
      </c>
      <c r="H15" s="877">
        <v>9.2844661299698892</v>
      </c>
      <c r="I15" s="772">
        <v>43.4</v>
      </c>
      <c r="J15" s="877">
        <v>41.1</v>
      </c>
      <c r="K15" s="509" t="s">
        <v>206</v>
      </c>
    </row>
    <row r="16" spans="1:23" ht="15" customHeight="1">
      <c r="A16" s="508" t="s">
        <v>207</v>
      </c>
      <c r="B16" s="875">
        <v>1330068</v>
      </c>
      <c r="C16" s="876">
        <v>7.9935762682810205</v>
      </c>
      <c r="D16" s="877">
        <v>8.4319749065461309</v>
      </c>
      <c r="E16" s="772">
        <v>31.330353034581691</v>
      </c>
      <c r="F16" s="877">
        <v>31.896188766288642</v>
      </c>
      <c r="G16" s="772">
        <v>13.241277889551512</v>
      </c>
      <c r="H16" s="877">
        <v>7.1066291347510049</v>
      </c>
      <c r="I16" s="772">
        <v>45.8</v>
      </c>
      <c r="J16" s="877">
        <v>39.6</v>
      </c>
      <c r="K16" s="509" t="s">
        <v>208</v>
      </c>
    </row>
    <row r="17" spans="1:11" ht="15" customHeight="1">
      <c r="A17" s="508" t="s">
        <v>209</v>
      </c>
      <c r="B17" s="875">
        <v>5533793</v>
      </c>
      <c r="C17" s="876">
        <v>7.6021455807978366</v>
      </c>
      <c r="D17" s="877">
        <v>7.9542910260647623</v>
      </c>
      <c r="E17" s="772">
        <v>30.315264774088945</v>
      </c>
      <c r="F17" s="877">
        <v>31.432509311425271</v>
      </c>
      <c r="G17" s="772">
        <v>12.680524913020779</v>
      </c>
      <c r="H17" s="877">
        <v>10.015264394602401</v>
      </c>
      <c r="I17" s="772">
        <v>45</v>
      </c>
      <c r="J17" s="877">
        <v>41.9</v>
      </c>
      <c r="K17" s="509" t="s">
        <v>210</v>
      </c>
    </row>
    <row r="18" spans="1:11" ht="15" customHeight="1">
      <c r="A18" s="508" t="s">
        <v>1050</v>
      </c>
      <c r="B18" s="875">
        <v>67656682</v>
      </c>
      <c r="C18" s="876">
        <v>8.6422624154107943</v>
      </c>
      <c r="D18" s="877">
        <v>9.0301501927038039</v>
      </c>
      <c r="E18" s="772">
        <v>31.238105941996981</v>
      </c>
      <c r="F18" s="877">
        <v>30.397693756250121</v>
      </c>
      <c r="G18" s="772">
        <v>11.761741434497187</v>
      </c>
      <c r="H18" s="877">
        <v>8.9300462591411147</v>
      </c>
      <c r="I18" s="772">
        <v>43.7</v>
      </c>
      <c r="J18" s="877">
        <v>40.700000000000003</v>
      </c>
      <c r="K18" s="509" t="s">
        <v>1051</v>
      </c>
    </row>
    <row r="19" spans="1:11" ht="15" customHeight="1">
      <c r="A19" s="508" t="s">
        <v>211</v>
      </c>
      <c r="B19" s="875">
        <v>4036355</v>
      </c>
      <c r="C19" s="876">
        <v>6.9201544462764053</v>
      </c>
      <c r="D19" s="877">
        <v>7.3225719739715656</v>
      </c>
      <c r="E19" s="772">
        <v>31.77929096920365</v>
      </c>
      <c r="F19" s="877">
        <v>32.55154712605804</v>
      </c>
      <c r="G19" s="772">
        <v>12.61975222694733</v>
      </c>
      <c r="H19" s="877">
        <v>8.806683257543007</v>
      </c>
      <c r="I19" s="772">
        <v>47.4</v>
      </c>
      <c r="J19" s="877">
        <v>43.4</v>
      </c>
      <c r="K19" s="509" t="s">
        <v>212</v>
      </c>
    </row>
    <row r="20" spans="1:11" ht="15" customHeight="1">
      <c r="A20" s="508" t="s">
        <v>234</v>
      </c>
      <c r="B20" s="875">
        <v>5006324</v>
      </c>
      <c r="C20" s="876">
        <v>9.7598956839389537</v>
      </c>
      <c r="D20" s="877">
        <v>10.223129785447366</v>
      </c>
      <c r="E20" s="772">
        <v>32.933825297763391</v>
      </c>
      <c r="F20" s="877">
        <v>32.32179938813389</v>
      </c>
      <c r="G20" s="772">
        <v>7.8128183473542663</v>
      </c>
      <c r="H20" s="877">
        <v>6.9485314973621373</v>
      </c>
      <c r="I20" s="772">
        <v>39.4</v>
      </c>
      <c r="J20" s="877">
        <v>38.200000000000003</v>
      </c>
      <c r="K20" s="509" t="s">
        <v>235</v>
      </c>
    </row>
    <row r="21" spans="1:11" ht="15" customHeight="1">
      <c r="A21" s="508" t="s">
        <v>122</v>
      </c>
      <c r="B21" s="875">
        <v>59236213</v>
      </c>
      <c r="C21" s="876">
        <v>6.259289397855329</v>
      </c>
      <c r="D21" s="877">
        <v>6.6323939378096304</v>
      </c>
      <c r="E21" s="772">
        <v>31.760679907069683</v>
      </c>
      <c r="F21" s="877">
        <v>31.812150111621758</v>
      </c>
      <c r="G21" s="772">
        <v>13.249322673615211</v>
      </c>
      <c r="H21" s="877">
        <v>10.286163972028394</v>
      </c>
      <c r="I21" s="772">
        <v>49.4</v>
      </c>
      <c r="J21" s="877">
        <v>46.6</v>
      </c>
      <c r="K21" s="509" t="s">
        <v>123</v>
      </c>
    </row>
    <row r="22" spans="1:11" ht="15" customHeight="1">
      <c r="A22" s="508" t="s">
        <v>213</v>
      </c>
      <c r="B22" s="875">
        <v>896007</v>
      </c>
      <c r="C22" s="876">
        <v>7.790340923675819</v>
      </c>
      <c r="D22" s="877">
        <v>8.2478150282308071</v>
      </c>
      <c r="E22" s="772">
        <v>34.55620324394787</v>
      </c>
      <c r="F22" s="877">
        <v>32.965590670608606</v>
      </c>
      <c r="G22" s="772">
        <v>8.8089713584826903</v>
      </c>
      <c r="H22" s="877">
        <v>7.6310787750542133</v>
      </c>
      <c r="I22" s="772">
        <v>39</v>
      </c>
      <c r="J22" s="877">
        <v>37.5</v>
      </c>
      <c r="K22" s="509" t="s">
        <v>214</v>
      </c>
    </row>
    <row r="23" spans="1:11" ht="15" customHeight="1">
      <c r="A23" s="508" t="s">
        <v>215</v>
      </c>
      <c r="B23" s="875">
        <v>2795680</v>
      </c>
      <c r="C23" s="876">
        <v>7.3575301894351286</v>
      </c>
      <c r="D23" s="877">
        <v>7.7503505408344306</v>
      </c>
      <c r="E23" s="772">
        <v>32.474353287929944</v>
      </c>
      <c r="F23" s="877">
        <v>32.492452641217881</v>
      </c>
      <c r="G23" s="772">
        <v>13.181408458764951</v>
      </c>
      <c r="H23" s="877">
        <v>6.7439048818176612</v>
      </c>
      <c r="I23" s="772">
        <v>47.9</v>
      </c>
      <c r="J23" s="877">
        <v>41</v>
      </c>
      <c r="K23" s="509" t="s">
        <v>216</v>
      </c>
    </row>
    <row r="24" spans="1:11" ht="15" customHeight="1">
      <c r="A24" s="508" t="s">
        <v>217</v>
      </c>
      <c r="B24" s="875">
        <v>1893223</v>
      </c>
      <c r="C24" s="876">
        <v>7.7534447870113556</v>
      </c>
      <c r="D24" s="877">
        <v>8.2498469541094721</v>
      </c>
      <c r="E24" s="772">
        <v>32.147031807663438</v>
      </c>
      <c r="F24" s="877">
        <v>31.054556172199472</v>
      </c>
      <c r="G24" s="772">
        <v>13.870156870057041</v>
      </c>
      <c r="H24" s="877">
        <v>6.9249634089592202</v>
      </c>
      <c r="I24" s="772">
        <v>47.7</v>
      </c>
      <c r="J24" s="877">
        <v>40</v>
      </c>
      <c r="K24" s="509" t="s">
        <v>218</v>
      </c>
    </row>
    <row r="25" spans="1:11" ht="15" customHeight="1">
      <c r="A25" s="508" t="s">
        <v>219</v>
      </c>
      <c r="B25" s="875">
        <v>634730</v>
      </c>
      <c r="C25" s="876">
        <v>7.8085170072314209</v>
      </c>
      <c r="D25" s="877">
        <v>8.1659918390496742</v>
      </c>
      <c r="E25" s="772">
        <v>33.880705181730811</v>
      </c>
      <c r="F25" s="877">
        <v>35.534321680084446</v>
      </c>
      <c r="G25" s="772">
        <v>7.9813463992563767</v>
      </c>
      <c r="H25" s="877">
        <v>6.6291178926472671</v>
      </c>
      <c r="I25" s="772">
        <v>40.200000000000003</v>
      </c>
      <c r="J25" s="877">
        <v>39.200000000000003</v>
      </c>
      <c r="K25" s="509" t="s">
        <v>220</v>
      </c>
    </row>
    <row r="26" spans="1:11" ht="15" customHeight="1">
      <c r="A26" s="508" t="s">
        <v>146</v>
      </c>
      <c r="B26" s="875">
        <v>9730772</v>
      </c>
      <c r="C26" s="876">
        <v>7.0875877062991508</v>
      </c>
      <c r="D26" s="877">
        <v>7.4768579512499116</v>
      </c>
      <c r="E26" s="772">
        <v>32.449193136988512</v>
      </c>
      <c r="F26" s="877">
        <v>32.672803350032247</v>
      </c>
      <c r="G26" s="772">
        <v>12.534915009826559</v>
      </c>
      <c r="H26" s="877">
        <v>7.778642845603617</v>
      </c>
      <c r="I26" s="772">
        <v>45.8</v>
      </c>
      <c r="J26" s="877">
        <v>41.8</v>
      </c>
      <c r="K26" s="509" t="s">
        <v>147</v>
      </c>
    </row>
    <row r="27" spans="1:11" ht="15" customHeight="1">
      <c r="A27" s="508" t="s">
        <v>221</v>
      </c>
      <c r="B27" s="875">
        <v>516100</v>
      </c>
      <c r="C27" s="876">
        <v>6.4671575276109285</v>
      </c>
      <c r="D27" s="877">
        <v>6.9627979073822903</v>
      </c>
      <c r="E27" s="772">
        <v>31.601433830652976</v>
      </c>
      <c r="F27" s="877">
        <v>36.092811470645223</v>
      </c>
      <c r="G27" s="772">
        <v>10.209068010075567</v>
      </c>
      <c r="H27" s="877">
        <v>8.6667312536330172</v>
      </c>
      <c r="I27" s="772">
        <v>41.6</v>
      </c>
      <c r="J27" s="877">
        <v>39.4</v>
      </c>
      <c r="K27" s="509" t="s">
        <v>221</v>
      </c>
    </row>
    <row r="28" spans="1:11" ht="15" customHeight="1">
      <c r="A28" s="508" t="s">
        <v>108</v>
      </c>
      <c r="B28" s="875">
        <v>83155031</v>
      </c>
      <c r="C28" s="876">
        <v>6.7120833614985971</v>
      </c>
      <c r="D28" s="877">
        <v>7.09080969496602</v>
      </c>
      <c r="E28" s="772">
        <v>31.625227822956376</v>
      </c>
      <c r="F28" s="877">
        <v>32.598901923324398</v>
      </c>
      <c r="G28" s="772">
        <v>12.325302362042292</v>
      </c>
      <c r="H28" s="877">
        <v>9.6476748352123156</v>
      </c>
      <c r="I28" s="772">
        <v>47.6</v>
      </c>
      <c r="J28" s="877">
        <v>44</v>
      </c>
      <c r="K28" s="509" t="s">
        <v>109</v>
      </c>
    </row>
    <row r="29" spans="1:11" ht="15" customHeight="1">
      <c r="A29" s="508" t="s">
        <v>222</v>
      </c>
      <c r="B29" s="875">
        <v>17475415</v>
      </c>
      <c r="C29" s="876">
        <v>7.5655542371955109</v>
      </c>
      <c r="D29" s="877">
        <v>7.9518512149782987</v>
      </c>
      <c r="E29" s="772">
        <v>32.126853639813419</v>
      </c>
      <c r="F29" s="877">
        <v>32.57060275821776</v>
      </c>
      <c r="G29" s="772">
        <v>10.600412064606191</v>
      </c>
      <c r="H29" s="877">
        <v>9.1847260851888208</v>
      </c>
      <c r="I29" s="772">
        <v>43.7</v>
      </c>
      <c r="J29" s="877">
        <v>41.7</v>
      </c>
      <c r="K29" s="509" t="s">
        <v>223</v>
      </c>
    </row>
    <row r="30" spans="1:11" ht="15" customHeight="1">
      <c r="A30" s="508" t="s">
        <v>114</v>
      </c>
      <c r="B30" s="875">
        <v>37840001</v>
      </c>
      <c r="C30" s="876">
        <v>7.5319474753713669</v>
      </c>
      <c r="D30" s="877">
        <v>7.9465404876707062</v>
      </c>
      <c r="E30" s="772">
        <v>32.83882048523202</v>
      </c>
      <c r="F30" s="877">
        <v>32.958796697706219</v>
      </c>
      <c r="G30" s="772">
        <v>11.247922535731435</v>
      </c>
      <c r="H30" s="877">
        <v>7.4759723182882585</v>
      </c>
      <c r="I30" s="772">
        <v>43.7</v>
      </c>
      <c r="J30" s="877">
        <v>40.299999999999997</v>
      </c>
      <c r="K30" s="509" t="s">
        <v>115</v>
      </c>
    </row>
    <row r="31" spans="1:11" ht="15" customHeight="1">
      <c r="A31" s="508" t="s">
        <v>224</v>
      </c>
      <c r="B31" s="875">
        <v>10298252</v>
      </c>
      <c r="C31" s="876">
        <v>6.571163727591828</v>
      </c>
      <c r="D31" s="877">
        <v>6.8546875722209935</v>
      </c>
      <c r="E31" s="772">
        <v>33.202799853800428</v>
      </c>
      <c r="F31" s="877">
        <v>30.94377570096362</v>
      </c>
      <c r="G31" s="772">
        <v>13.045709116459763</v>
      </c>
      <c r="H31" s="877">
        <v>9.3818640289633617</v>
      </c>
      <c r="I31" s="772">
        <v>48.3</v>
      </c>
      <c r="J31" s="877">
        <v>45.1</v>
      </c>
      <c r="K31" s="509" t="s">
        <v>225</v>
      </c>
    </row>
    <row r="32" spans="1:11" ht="15" customHeight="1">
      <c r="A32" s="508" t="s">
        <v>124</v>
      </c>
      <c r="B32" s="875">
        <v>8932664</v>
      </c>
      <c r="C32" s="876">
        <v>6.990669300893888</v>
      </c>
      <c r="D32" s="877">
        <v>7.4001999851332139</v>
      </c>
      <c r="E32" s="772">
        <v>32.942221939613979</v>
      </c>
      <c r="F32" s="877">
        <v>33.453301277200168</v>
      </c>
      <c r="G32" s="772">
        <v>10.843808745073138</v>
      </c>
      <c r="H32" s="877">
        <v>8.3697987520856039</v>
      </c>
      <c r="I32" s="772">
        <v>45.2</v>
      </c>
      <c r="J32" s="877">
        <v>42.1</v>
      </c>
      <c r="K32" s="509" t="s">
        <v>125</v>
      </c>
    </row>
    <row r="33" spans="1:11" ht="15" customHeight="1">
      <c r="A33" s="508" t="s">
        <v>1052</v>
      </c>
      <c r="B33" s="875">
        <v>19201662</v>
      </c>
      <c r="C33" s="876">
        <v>7.6648260968243269</v>
      </c>
      <c r="D33" s="877">
        <v>8.0991374600802786</v>
      </c>
      <c r="E33" s="772">
        <v>31.933944051301395</v>
      </c>
      <c r="F33" s="877">
        <v>33.006908464486045</v>
      </c>
      <c r="G33" s="772">
        <v>11.511763929601511</v>
      </c>
      <c r="H33" s="877">
        <v>7.7834199977064493</v>
      </c>
      <c r="I33" s="772">
        <v>45.3</v>
      </c>
      <c r="J33" s="877">
        <v>41.7</v>
      </c>
      <c r="K33" s="509" t="s">
        <v>1053</v>
      </c>
    </row>
    <row r="34" spans="1:11" ht="15" customHeight="1">
      <c r="A34" s="508" t="s">
        <v>226</v>
      </c>
      <c r="B34" s="875">
        <v>10678632</v>
      </c>
      <c r="C34" s="876">
        <v>6.8813964185674719</v>
      </c>
      <c r="D34" s="877">
        <v>7.2658838697690866</v>
      </c>
      <c r="E34" s="772">
        <v>31.930035607557222</v>
      </c>
      <c r="F34" s="877">
        <v>31.37432772287686</v>
      </c>
      <c r="G34" s="772">
        <v>12.530200497591826</v>
      </c>
      <c r="H34" s="877">
        <v>10.01815588363753</v>
      </c>
      <c r="I34" s="772">
        <v>47.5</v>
      </c>
      <c r="J34" s="877">
        <v>44.7</v>
      </c>
      <c r="K34" s="509" t="s">
        <v>227</v>
      </c>
    </row>
    <row r="35" spans="1:11" ht="15" customHeight="1">
      <c r="A35" s="508" t="s">
        <v>104</v>
      </c>
      <c r="B35" s="875">
        <v>5459781</v>
      </c>
      <c r="C35" s="876">
        <v>7.7542670667559737</v>
      </c>
      <c r="D35" s="877">
        <v>8.1491913320332809</v>
      </c>
      <c r="E35" s="772">
        <v>33.161971148659624</v>
      </c>
      <c r="F35" s="877">
        <v>33.863849117757653</v>
      </c>
      <c r="G35" s="772">
        <v>10.245062943000827</v>
      </c>
      <c r="H35" s="877">
        <v>6.8256583917926381</v>
      </c>
      <c r="I35" s="772">
        <v>43.3</v>
      </c>
      <c r="J35" s="877">
        <v>40.4</v>
      </c>
      <c r="K35" s="509" t="s">
        <v>105</v>
      </c>
    </row>
    <row r="36" spans="1:11" ht="15" customHeight="1">
      <c r="A36" s="508" t="s">
        <v>228</v>
      </c>
      <c r="B36" s="875">
        <v>2108977</v>
      </c>
      <c r="C36" s="876">
        <v>7.3050109128738718</v>
      </c>
      <c r="D36" s="877">
        <v>7.7606346584149568</v>
      </c>
      <c r="E36" s="772">
        <v>30.718447854101775</v>
      </c>
      <c r="F36" s="877">
        <v>33.555889893536062</v>
      </c>
      <c r="G36" s="772">
        <v>11.718145811926824</v>
      </c>
      <c r="H36" s="877">
        <v>8.941870869146511</v>
      </c>
      <c r="I36" s="772">
        <v>46.3</v>
      </c>
      <c r="J36" s="877">
        <v>43.2</v>
      </c>
      <c r="K36" s="509" t="s">
        <v>229</v>
      </c>
    </row>
    <row r="37" spans="1:11" ht="15" customHeight="1">
      <c r="A37" s="508" t="s">
        <v>144</v>
      </c>
      <c r="B37" s="875">
        <v>47398695</v>
      </c>
      <c r="C37" s="876">
        <v>6.911529948240136</v>
      </c>
      <c r="D37" s="877">
        <v>7.3490187862767105</v>
      </c>
      <c r="E37" s="772">
        <v>32.915077092312352</v>
      </c>
      <c r="F37" s="877">
        <v>33.053954333552852</v>
      </c>
      <c r="G37" s="772">
        <v>11.169339155856505</v>
      </c>
      <c r="H37" s="877">
        <v>8.6010806837614417</v>
      </c>
      <c r="I37" s="772">
        <v>46.2</v>
      </c>
      <c r="J37" s="877">
        <v>44.1</v>
      </c>
      <c r="K37" s="509" t="s">
        <v>145</v>
      </c>
    </row>
    <row r="38" spans="1:11" ht="15" customHeight="1">
      <c r="A38" s="508" t="s">
        <v>230</v>
      </c>
      <c r="B38" s="875">
        <v>10379295</v>
      </c>
      <c r="C38" s="876">
        <v>8.595159883209794</v>
      </c>
      <c r="D38" s="877">
        <v>9.1112257624434037</v>
      </c>
      <c r="E38" s="772">
        <v>30.347032240629062</v>
      </c>
      <c r="F38" s="877">
        <v>31.828780278429313</v>
      </c>
      <c r="G38" s="772">
        <v>10.737945110915529</v>
      </c>
      <c r="H38" s="877">
        <v>9.3798567243728979</v>
      </c>
      <c r="I38" s="772">
        <v>41.7</v>
      </c>
      <c r="J38" s="877">
        <v>39.700000000000003</v>
      </c>
      <c r="K38" s="509" t="s">
        <v>231</v>
      </c>
    </row>
    <row r="39" spans="1:11" ht="7.15" customHeight="1">
      <c r="A39" s="512"/>
      <c r="B39" s="513"/>
      <c r="C39" s="513"/>
      <c r="D39" s="513"/>
      <c r="E39" s="513"/>
      <c r="F39" s="513"/>
      <c r="G39" s="513"/>
      <c r="H39" s="513"/>
      <c r="I39" s="513"/>
      <c r="J39" s="513"/>
      <c r="K39" s="513"/>
    </row>
    <row r="40" spans="1:11" ht="14.25" customHeight="1">
      <c r="A40" s="514" t="s">
        <v>1044</v>
      </c>
      <c r="B40" s="514"/>
      <c r="C40" s="498"/>
      <c r="D40" s="498"/>
      <c r="E40" s="498"/>
      <c r="H40" s="589" t="s">
        <v>1045</v>
      </c>
      <c r="I40" s="808"/>
      <c r="J40" s="514"/>
      <c r="K40" s="514"/>
    </row>
    <row r="41" spans="1:11" ht="14.25" customHeight="1">
      <c r="A41" s="497" t="s">
        <v>1046</v>
      </c>
      <c r="B41" s="497"/>
      <c r="C41" s="498"/>
      <c r="D41" s="498"/>
      <c r="E41" s="498"/>
      <c r="H41" s="589" t="s">
        <v>1047</v>
      </c>
      <c r="I41" s="808"/>
      <c r="J41" s="497"/>
      <c r="K41" s="497"/>
    </row>
    <row r="42" spans="1:11">
      <c r="H42" s="808"/>
      <c r="I42" s="808"/>
      <c r="J42" s="808"/>
      <c r="K42" s="808"/>
    </row>
  </sheetData>
  <mergeCells count="9">
    <mergeCell ref="I7:J8"/>
    <mergeCell ref="A7:A10"/>
    <mergeCell ref="B7:B8"/>
    <mergeCell ref="K7:K10"/>
    <mergeCell ref="B9:B10"/>
    <mergeCell ref="C8:D8"/>
    <mergeCell ref="E8:F8"/>
    <mergeCell ref="G8:H8"/>
    <mergeCell ref="C7:H7"/>
  </mergeCells>
  <hyperlinks>
    <hyperlink ref="M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showWhiteSpace="0" zoomScaleNormal="100" workbookViewId="0"/>
  </sheetViews>
  <sheetFormatPr defaultColWidth="9.140625" defaultRowHeight="12.75"/>
  <cols>
    <col min="1" max="1" width="10.85546875" style="61" customWidth="1"/>
    <col min="2" max="19" width="6.7109375" style="61" customWidth="1"/>
    <col min="20" max="20" width="9.140625" style="61"/>
    <col min="21" max="39" width="9.140625" style="122"/>
    <col min="40" max="16384" width="9.140625" style="61"/>
  </cols>
  <sheetData>
    <row r="1" spans="1:38" ht="15" customHeight="1">
      <c r="A1" s="11" t="s">
        <v>0</v>
      </c>
      <c r="P1" s="110"/>
      <c r="Q1" s="110"/>
      <c r="S1" s="109" t="s">
        <v>1</v>
      </c>
      <c r="T1" s="720" t="s">
        <v>923</v>
      </c>
    </row>
    <row r="2" spans="1:38" ht="9" customHeight="1">
      <c r="A2" s="11"/>
      <c r="O2" s="110"/>
      <c r="P2" s="110"/>
      <c r="Q2" s="110"/>
    </row>
    <row r="3" spans="1:38" ht="15" customHeight="1">
      <c r="A3" s="11" t="s">
        <v>961</v>
      </c>
      <c r="D3" s="111"/>
      <c r="E3" s="111"/>
      <c r="F3" s="111"/>
      <c r="G3" s="111"/>
      <c r="H3" s="111"/>
      <c r="I3" s="111"/>
      <c r="J3" s="111"/>
      <c r="K3" s="111"/>
    </row>
    <row r="4" spans="1:38" ht="15" customHeight="1">
      <c r="A4" s="83" t="s">
        <v>582</v>
      </c>
      <c r="D4" s="111"/>
      <c r="E4" s="111"/>
      <c r="F4" s="111"/>
      <c r="G4" s="111"/>
      <c r="H4" s="111"/>
      <c r="I4" s="111"/>
      <c r="J4" s="111"/>
      <c r="K4" s="111"/>
    </row>
    <row r="5" spans="1:38" ht="15" customHeight="1" thickBot="1">
      <c r="A5" s="64" t="s">
        <v>4</v>
      </c>
      <c r="B5" s="22"/>
      <c r="C5" s="22"/>
      <c r="D5" s="86"/>
      <c r="E5" s="86"/>
      <c r="F5" s="86"/>
      <c r="G5" s="86"/>
      <c r="H5" s="86"/>
      <c r="I5" s="86"/>
      <c r="J5" s="86"/>
      <c r="K5" s="86"/>
      <c r="L5" s="22"/>
      <c r="P5" s="38"/>
      <c r="Q5" s="38"/>
      <c r="S5" s="38" t="s">
        <v>5</v>
      </c>
    </row>
    <row r="6" spans="1:38" ht="16.5" customHeight="1">
      <c r="A6" s="994" t="s">
        <v>89</v>
      </c>
      <c r="B6" s="1062">
        <v>2010</v>
      </c>
      <c r="C6" s="1062"/>
      <c r="D6" s="1062">
        <v>2015</v>
      </c>
      <c r="E6" s="1062"/>
      <c r="F6" s="1062">
        <v>2016</v>
      </c>
      <c r="G6" s="1062"/>
      <c r="H6" s="1062">
        <v>2017</v>
      </c>
      <c r="I6" s="1062"/>
      <c r="J6" s="1062">
        <v>2018</v>
      </c>
      <c r="K6" s="1062"/>
      <c r="L6" s="996">
        <v>2019</v>
      </c>
      <c r="M6" s="998"/>
      <c r="N6" s="996">
        <v>2020</v>
      </c>
      <c r="O6" s="997"/>
      <c r="P6" s="996">
        <v>2021</v>
      </c>
      <c r="Q6" s="997"/>
      <c r="R6" s="996">
        <v>2022</v>
      </c>
      <c r="S6" s="997"/>
      <c r="T6" s="122"/>
    </row>
    <row r="7" spans="1:38" ht="18.75" customHeight="1">
      <c r="A7" s="995"/>
      <c r="B7" s="826" t="s">
        <v>81</v>
      </c>
      <c r="C7" s="831" t="s">
        <v>80</v>
      </c>
      <c r="D7" s="826" t="s">
        <v>81</v>
      </c>
      <c r="E7" s="831" t="s">
        <v>80</v>
      </c>
      <c r="F7" s="826" t="s">
        <v>81</v>
      </c>
      <c r="G7" s="831" t="s">
        <v>80</v>
      </c>
      <c r="H7" s="826" t="s">
        <v>81</v>
      </c>
      <c r="I7" s="831" t="s">
        <v>80</v>
      </c>
      <c r="J7" s="826" t="s">
        <v>81</v>
      </c>
      <c r="K7" s="831" t="s">
        <v>80</v>
      </c>
      <c r="L7" s="826" t="s">
        <v>81</v>
      </c>
      <c r="M7" s="831" t="s">
        <v>80</v>
      </c>
      <c r="N7" s="826" t="s">
        <v>81</v>
      </c>
      <c r="O7" s="831" t="s">
        <v>80</v>
      </c>
      <c r="P7" s="826" t="s">
        <v>81</v>
      </c>
      <c r="Q7" s="831" t="s">
        <v>80</v>
      </c>
      <c r="R7" s="826" t="s">
        <v>81</v>
      </c>
      <c r="S7" s="825" t="s">
        <v>80</v>
      </c>
      <c r="T7" s="122"/>
      <c r="U7" s="832"/>
      <c r="V7" s="832"/>
      <c r="W7" s="832"/>
      <c r="X7" s="832"/>
      <c r="Y7" s="832"/>
      <c r="Z7" s="832"/>
      <c r="AA7" s="832"/>
      <c r="AB7" s="832"/>
      <c r="AC7" s="832"/>
      <c r="AD7" s="832"/>
      <c r="AE7" s="832"/>
      <c r="AF7" s="832"/>
      <c r="AG7" s="832"/>
      <c r="AH7" s="832"/>
      <c r="AI7" s="832"/>
      <c r="AJ7" s="832"/>
      <c r="AK7" s="832"/>
      <c r="AL7" s="832"/>
    </row>
    <row r="8" spans="1:38" ht="24" customHeight="1" thickBot="1">
      <c r="A8" s="610" t="s">
        <v>90</v>
      </c>
      <c r="B8" s="628" t="s">
        <v>84</v>
      </c>
      <c r="C8" s="628" t="s">
        <v>83</v>
      </c>
      <c r="D8" s="628" t="s">
        <v>84</v>
      </c>
      <c r="E8" s="628" t="s">
        <v>83</v>
      </c>
      <c r="F8" s="628" t="s">
        <v>84</v>
      </c>
      <c r="G8" s="628" t="s">
        <v>83</v>
      </c>
      <c r="H8" s="628" t="s">
        <v>84</v>
      </c>
      <c r="I8" s="628" t="s">
        <v>83</v>
      </c>
      <c r="J8" s="628" t="s">
        <v>84</v>
      </c>
      <c r="K8" s="628" t="s">
        <v>83</v>
      </c>
      <c r="L8" s="628" t="s">
        <v>84</v>
      </c>
      <c r="M8" s="628" t="s">
        <v>83</v>
      </c>
      <c r="N8" s="827" t="s">
        <v>84</v>
      </c>
      <c r="O8" s="628" t="s">
        <v>83</v>
      </c>
      <c r="P8" s="827" t="s">
        <v>84</v>
      </c>
      <c r="Q8" s="628" t="s">
        <v>83</v>
      </c>
      <c r="R8" s="827" t="s">
        <v>84</v>
      </c>
      <c r="S8" s="833" t="s">
        <v>83</v>
      </c>
      <c r="T8" s="122"/>
      <c r="U8" s="833"/>
      <c r="V8" s="833"/>
      <c r="W8" s="833"/>
      <c r="X8" s="833"/>
      <c r="Y8" s="833"/>
      <c r="Z8" s="833"/>
      <c r="AA8" s="833"/>
      <c r="AB8" s="833"/>
      <c r="AC8" s="833"/>
      <c r="AD8" s="833"/>
      <c r="AE8" s="833"/>
      <c r="AF8" s="833"/>
      <c r="AG8" s="833"/>
      <c r="AH8" s="833"/>
      <c r="AI8" s="833"/>
      <c r="AJ8" s="833"/>
      <c r="AK8" s="833"/>
      <c r="AL8" s="833"/>
    </row>
    <row r="9" spans="1:38" ht="23.25" customHeight="1">
      <c r="A9" s="92" t="s">
        <v>85</v>
      </c>
      <c r="B9" s="426">
        <v>46746</v>
      </c>
      <c r="C9" s="426">
        <v>46746</v>
      </c>
      <c r="D9" s="426">
        <v>48191</v>
      </c>
      <c r="E9" s="426">
        <v>48191</v>
      </c>
      <c r="F9" s="426">
        <v>50768</v>
      </c>
      <c r="G9" s="426">
        <v>50768</v>
      </c>
      <c r="H9" s="426">
        <v>52567</v>
      </c>
      <c r="I9" s="426">
        <v>52567</v>
      </c>
      <c r="J9" s="426">
        <v>54470</v>
      </c>
      <c r="K9" s="426">
        <v>54470</v>
      </c>
      <c r="L9" s="426">
        <v>54870</v>
      </c>
      <c r="M9" s="426">
        <v>54870</v>
      </c>
      <c r="N9" s="235">
        <v>45415</v>
      </c>
      <c r="O9" s="426">
        <v>45415</v>
      </c>
      <c r="P9" s="235">
        <v>46778</v>
      </c>
      <c r="Q9" s="426">
        <v>46778</v>
      </c>
      <c r="R9" s="235">
        <v>54820</v>
      </c>
      <c r="S9" s="843">
        <v>54820</v>
      </c>
      <c r="T9" s="122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</row>
    <row r="10" spans="1:38" ht="12" customHeight="1">
      <c r="A10" s="97" t="s">
        <v>86</v>
      </c>
      <c r="B10" s="220">
        <v>573</v>
      </c>
      <c r="C10" s="220">
        <v>104</v>
      </c>
      <c r="D10" s="220">
        <v>379</v>
      </c>
      <c r="E10" s="220">
        <v>74</v>
      </c>
      <c r="F10" s="220">
        <v>367</v>
      </c>
      <c r="G10" s="220">
        <v>79</v>
      </c>
      <c r="H10" s="220">
        <v>372</v>
      </c>
      <c r="I10" s="220">
        <v>73</v>
      </c>
      <c r="J10" s="220">
        <v>365</v>
      </c>
      <c r="K10" s="220">
        <v>63</v>
      </c>
      <c r="L10" s="220">
        <v>360</v>
      </c>
      <c r="M10" s="220">
        <v>72</v>
      </c>
      <c r="N10" s="239">
        <v>223</v>
      </c>
      <c r="O10" s="220">
        <v>46</v>
      </c>
      <c r="P10" s="239">
        <v>253</v>
      </c>
      <c r="Q10" s="220">
        <v>54</v>
      </c>
      <c r="R10" s="239">
        <v>316</v>
      </c>
      <c r="S10" s="844">
        <v>61</v>
      </c>
      <c r="T10" s="122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</row>
    <row r="11" spans="1:38" ht="12" customHeight="1">
      <c r="A11" s="97" t="s">
        <v>59</v>
      </c>
      <c r="B11" s="220">
        <v>7497</v>
      </c>
      <c r="C11" s="220">
        <v>3001</v>
      </c>
      <c r="D11" s="220">
        <v>6435</v>
      </c>
      <c r="E11" s="220">
        <v>2861</v>
      </c>
      <c r="F11" s="220">
        <v>6311</v>
      </c>
      <c r="G11" s="220">
        <v>2889</v>
      </c>
      <c r="H11" s="220">
        <v>6282</v>
      </c>
      <c r="I11" s="220">
        <v>2878</v>
      </c>
      <c r="J11" s="220">
        <v>6269</v>
      </c>
      <c r="K11" s="220">
        <v>2826</v>
      </c>
      <c r="L11" s="220">
        <v>5974</v>
      </c>
      <c r="M11" s="220">
        <v>2743</v>
      </c>
      <c r="N11" s="239">
        <v>4559</v>
      </c>
      <c r="O11" s="220">
        <v>1957</v>
      </c>
      <c r="P11" s="239">
        <v>4630</v>
      </c>
      <c r="Q11" s="220">
        <v>2016</v>
      </c>
      <c r="R11" s="239">
        <v>5273</v>
      </c>
      <c r="S11" s="844">
        <v>2240</v>
      </c>
      <c r="T11" s="122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</row>
    <row r="12" spans="1:38" ht="12" customHeight="1">
      <c r="A12" s="97" t="s">
        <v>60</v>
      </c>
      <c r="B12" s="220">
        <v>17224</v>
      </c>
      <c r="C12" s="220">
        <v>13072</v>
      </c>
      <c r="D12" s="220">
        <v>16958</v>
      </c>
      <c r="E12" s="220">
        <v>12328</v>
      </c>
      <c r="F12" s="220">
        <v>17718</v>
      </c>
      <c r="G12" s="220">
        <v>12876</v>
      </c>
      <c r="H12" s="220">
        <v>18112</v>
      </c>
      <c r="I12" s="220">
        <v>13233</v>
      </c>
      <c r="J12" s="220">
        <v>18225</v>
      </c>
      <c r="K12" s="220">
        <v>13741</v>
      </c>
      <c r="L12" s="220">
        <v>17990</v>
      </c>
      <c r="M12" s="220">
        <v>13598</v>
      </c>
      <c r="N12" s="239">
        <v>14053</v>
      </c>
      <c r="O12" s="220">
        <v>10645</v>
      </c>
      <c r="P12" s="239">
        <v>13892</v>
      </c>
      <c r="Q12" s="220">
        <v>10433</v>
      </c>
      <c r="R12" s="239">
        <v>15385</v>
      </c>
      <c r="S12" s="844">
        <v>11633</v>
      </c>
      <c r="T12" s="122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</row>
    <row r="13" spans="1:38" ht="12" customHeight="1">
      <c r="A13" s="97" t="s">
        <v>61</v>
      </c>
      <c r="B13" s="220">
        <v>10544</v>
      </c>
      <c r="C13" s="220">
        <v>14311</v>
      </c>
      <c r="D13" s="220">
        <v>10864</v>
      </c>
      <c r="E13" s="220">
        <v>13228</v>
      </c>
      <c r="F13" s="220">
        <v>11476</v>
      </c>
      <c r="G13" s="220">
        <v>13596</v>
      </c>
      <c r="H13" s="220">
        <v>12008</v>
      </c>
      <c r="I13" s="220">
        <v>13867</v>
      </c>
      <c r="J13" s="220">
        <v>12403</v>
      </c>
      <c r="K13" s="220">
        <v>13881</v>
      </c>
      <c r="L13" s="220">
        <v>12464</v>
      </c>
      <c r="M13" s="220">
        <v>13848</v>
      </c>
      <c r="N13" s="239">
        <v>10382</v>
      </c>
      <c r="O13" s="220">
        <v>11289</v>
      </c>
      <c r="P13" s="239">
        <v>10885</v>
      </c>
      <c r="Q13" s="220">
        <v>11716</v>
      </c>
      <c r="R13" s="239">
        <v>12596</v>
      </c>
      <c r="S13" s="844">
        <v>13589</v>
      </c>
      <c r="T13" s="122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</row>
    <row r="14" spans="1:38" ht="12" customHeight="1">
      <c r="A14" s="97" t="s">
        <v>62</v>
      </c>
      <c r="B14" s="220">
        <v>4421</v>
      </c>
      <c r="C14" s="220">
        <v>6595</v>
      </c>
      <c r="D14" s="220">
        <v>5690</v>
      </c>
      <c r="E14" s="220">
        <v>8362</v>
      </c>
      <c r="F14" s="220">
        <v>5942</v>
      </c>
      <c r="G14" s="220">
        <v>8509</v>
      </c>
      <c r="H14" s="220">
        <v>6060</v>
      </c>
      <c r="I14" s="220">
        <v>8628</v>
      </c>
      <c r="J14" s="220">
        <v>6383</v>
      </c>
      <c r="K14" s="220">
        <v>8808</v>
      </c>
      <c r="L14" s="220">
        <v>6460</v>
      </c>
      <c r="M14" s="220">
        <v>8524</v>
      </c>
      <c r="N14" s="239">
        <v>5409</v>
      </c>
      <c r="O14" s="220">
        <v>6910</v>
      </c>
      <c r="P14" s="239">
        <v>5755</v>
      </c>
      <c r="Q14" s="220">
        <v>7245</v>
      </c>
      <c r="R14" s="239">
        <v>7090</v>
      </c>
      <c r="S14" s="844">
        <v>8471</v>
      </c>
      <c r="T14" s="122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</row>
    <row r="15" spans="1:38" ht="12" customHeight="1">
      <c r="A15" s="97" t="s">
        <v>63</v>
      </c>
      <c r="B15" s="220">
        <v>2191</v>
      </c>
      <c r="C15" s="220">
        <v>3181</v>
      </c>
      <c r="D15" s="220">
        <v>3064</v>
      </c>
      <c r="E15" s="220">
        <v>4264</v>
      </c>
      <c r="F15" s="220">
        <v>3481</v>
      </c>
      <c r="G15" s="220">
        <v>4833</v>
      </c>
      <c r="H15" s="220">
        <v>3835</v>
      </c>
      <c r="I15" s="220">
        <v>5385</v>
      </c>
      <c r="J15" s="220">
        <v>4194</v>
      </c>
      <c r="K15" s="220">
        <v>5839</v>
      </c>
      <c r="L15" s="220">
        <v>4410</v>
      </c>
      <c r="M15" s="220">
        <v>5873</v>
      </c>
      <c r="N15" s="239">
        <v>3723</v>
      </c>
      <c r="O15" s="220">
        <v>4991</v>
      </c>
      <c r="P15" s="239">
        <v>3781</v>
      </c>
      <c r="Q15" s="220">
        <v>5121</v>
      </c>
      <c r="R15" s="239">
        <v>4677</v>
      </c>
      <c r="S15" s="844">
        <v>5967</v>
      </c>
      <c r="T15" s="122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</row>
    <row r="16" spans="1:38" ht="12" customHeight="1">
      <c r="A16" s="97" t="s">
        <v>64</v>
      </c>
      <c r="B16" s="220">
        <v>1662</v>
      </c>
      <c r="C16" s="220">
        <v>2224</v>
      </c>
      <c r="D16" s="220">
        <v>1837</v>
      </c>
      <c r="E16" s="220">
        <v>2393</v>
      </c>
      <c r="F16" s="220">
        <v>2148</v>
      </c>
      <c r="G16" s="220">
        <v>2704</v>
      </c>
      <c r="H16" s="220">
        <v>2266</v>
      </c>
      <c r="I16" s="220">
        <v>2863</v>
      </c>
      <c r="J16" s="220">
        <v>2661</v>
      </c>
      <c r="K16" s="220">
        <v>3267</v>
      </c>
      <c r="L16" s="220">
        <v>2815</v>
      </c>
      <c r="M16" s="220">
        <v>3629</v>
      </c>
      <c r="N16" s="239">
        <v>2951</v>
      </c>
      <c r="O16" s="220">
        <v>3494</v>
      </c>
      <c r="P16" s="239">
        <v>3051</v>
      </c>
      <c r="Q16" s="220">
        <v>3622</v>
      </c>
      <c r="R16" s="239">
        <v>3755</v>
      </c>
      <c r="S16" s="844">
        <v>4749</v>
      </c>
      <c r="T16" s="122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</row>
    <row r="17" spans="1:38" ht="12" customHeight="1">
      <c r="A17" s="97" t="s">
        <v>65</v>
      </c>
      <c r="B17" s="220">
        <v>1204</v>
      </c>
      <c r="C17" s="220">
        <v>1572</v>
      </c>
      <c r="D17" s="220">
        <v>1295</v>
      </c>
      <c r="E17" s="220">
        <v>1744</v>
      </c>
      <c r="F17" s="220">
        <v>1457</v>
      </c>
      <c r="G17" s="220">
        <v>2014</v>
      </c>
      <c r="H17" s="220">
        <v>1654</v>
      </c>
      <c r="I17" s="220">
        <v>2139</v>
      </c>
      <c r="J17" s="220">
        <v>1737</v>
      </c>
      <c r="K17" s="220">
        <v>2362</v>
      </c>
      <c r="L17" s="220">
        <v>1878</v>
      </c>
      <c r="M17" s="220">
        <v>2444</v>
      </c>
      <c r="N17" s="239">
        <v>1817</v>
      </c>
      <c r="O17" s="220">
        <v>2222</v>
      </c>
      <c r="P17" s="239">
        <v>1935</v>
      </c>
      <c r="Q17" s="220">
        <v>2355</v>
      </c>
      <c r="R17" s="239">
        <v>2555</v>
      </c>
      <c r="S17" s="844">
        <v>3067</v>
      </c>
      <c r="T17" s="122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</row>
    <row r="18" spans="1:38" ht="12" customHeight="1">
      <c r="A18" s="97" t="s">
        <v>87</v>
      </c>
      <c r="B18" s="215">
        <v>1430</v>
      </c>
      <c r="C18" s="215">
        <v>2686</v>
      </c>
      <c r="D18" s="215">
        <v>1669</v>
      </c>
      <c r="E18" s="215">
        <v>2937</v>
      </c>
      <c r="F18" s="215">
        <v>1868</v>
      </c>
      <c r="G18" s="215">
        <v>3268</v>
      </c>
      <c r="H18" s="215">
        <v>1978</v>
      </c>
      <c r="I18" s="215">
        <v>3501</v>
      </c>
      <c r="J18" s="215">
        <v>2233</v>
      </c>
      <c r="K18" s="215">
        <v>3683</v>
      </c>
      <c r="L18" s="215">
        <v>2519</v>
      </c>
      <c r="M18" s="215">
        <v>4139</v>
      </c>
      <c r="N18" s="236">
        <v>2298</v>
      </c>
      <c r="O18" s="215">
        <v>3861</v>
      </c>
      <c r="P18" s="236">
        <v>2596</v>
      </c>
      <c r="Q18" s="215">
        <v>4216</v>
      </c>
      <c r="R18" s="236">
        <v>3173</v>
      </c>
      <c r="S18" s="845">
        <v>5043</v>
      </c>
      <c r="T18" s="122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</row>
    <row r="19" spans="1:38" ht="10.5" customHeight="1">
      <c r="A19" s="97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85"/>
      <c r="R19" s="85"/>
      <c r="T19" s="122"/>
    </row>
    <row r="20" spans="1:38" ht="15" customHeight="1" thickBot="1">
      <c r="A20" s="106" t="s">
        <v>808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N20" s="85"/>
      <c r="O20" s="38"/>
      <c r="P20" s="38"/>
      <c r="Q20" s="38"/>
      <c r="R20" s="85"/>
      <c r="S20" s="38" t="s">
        <v>163</v>
      </c>
      <c r="T20" s="122"/>
    </row>
    <row r="21" spans="1:38" ht="16.5" customHeight="1">
      <c r="A21" s="994" t="s">
        <v>89</v>
      </c>
      <c r="B21" s="1062">
        <v>2010</v>
      </c>
      <c r="C21" s="1062"/>
      <c r="D21" s="1062">
        <v>2015</v>
      </c>
      <c r="E21" s="1062"/>
      <c r="F21" s="1062">
        <v>2016</v>
      </c>
      <c r="G21" s="1062"/>
      <c r="H21" s="1062">
        <v>2017</v>
      </c>
      <c r="I21" s="1062"/>
      <c r="J21" s="1062">
        <v>2018</v>
      </c>
      <c r="K21" s="1062"/>
      <c r="L21" s="996">
        <v>2019</v>
      </c>
      <c r="M21" s="998"/>
      <c r="N21" s="996">
        <v>2020</v>
      </c>
      <c r="O21" s="997"/>
      <c r="P21" s="996">
        <v>2021</v>
      </c>
      <c r="Q21" s="997"/>
      <c r="R21" s="996">
        <v>2022</v>
      </c>
      <c r="S21" s="997"/>
      <c r="T21" s="122"/>
    </row>
    <row r="22" spans="1:38" ht="18.75" customHeight="1">
      <c r="A22" s="995"/>
      <c r="B22" s="607" t="s">
        <v>81</v>
      </c>
      <c r="C22" s="611" t="s">
        <v>80</v>
      </c>
      <c r="D22" s="607" t="s">
        <v>81</v>
      </c>
      <c r="E22" s="611" t="s">
        <v>80</v>
      </c>
      <c r="F22" s="607" t="s">
        <v>81</v>
      </c>
      <c r="G22" s="611" t="s">
        <v>80</v>
      </c>
      <c r="H22" s="607" t="s">
        <v>81</v>
      </c>
      <c r="I22" s="611" t="s">
        <v>80</v>
      </c>
      <c r="J22" s="607" t="s">
        <v>81</v>
      </c>
      <c r="K22" s="611" t="s">
        <v>80</v>
      </c>
      <c r="L22" s="607" t="s">
        <v>81</v>
      </c>
      <c r="M22" s="611" t="s">
        <v>80</v>
      </c>
      <c r="N22" s="607" t="s">
        <v>81</v>
      </c>
      <c r="O22" s="611" t="s">
        <v>80</v>
      </c>
      <c r="P22" s="831" t="s">
        <v>81</v>
      </c>
      <c r="Q22" s="830" t="s">
        <v>80</v>
      </c>
      <c r="R22" s="831" t="s">
        <v>81</v>
      </c>
      <c r="S22" s="826" t="s">
        <v>80</v>
      </c>
      <c r="T22" s="122"/>
    </row>
    <row r="23" spans="1:38" ht="24" customHeight="1" thickBot="1">
      <c r="A23" s="610" t="s">
        <v>90</v>
      </c>
      <c r="B23" s="608" t="s">
        <v>84</v>
      </c>
      <c r="C23" s="608" t="s">
        <v>83</v>
      </c>
      <c r="D23" s="608" t="s">
        <v>84</v>
      </c>
      <c r="E23" s="608" t="s">
        <v>83</v>
      </c>
      <c r="F23" s="608" t="s">
        <v>84</v>
      </c>
      <c r="G23" s="608" t="s">
        <v>83</v>
      </c>
      <c r="H23" s="608" t="s">
        <v>84</v>
      </c>
      <c r="I23" s="608" t="s">
        <v>83</v>
      </c>
      <c r="J23" s="608" t="s">
        <v>84</v>
      </c>
      <c r="K23" s="608" t="s">
        <v>83</v>
      </c>
      <c r="L23" s="608" t="s">
        <v>84</v>
      </c>
      <c r="M23" s="608" t="s">
        <v>83</v>
      </c>
      <c r="N23" s="722" t="s">
        <v>84</v>
      </c>
      <c r="O23" s="608" t="s">
        <v>83</v>
      </c>
      <c r="P23" s="827" t="s">
        <v>84</v>
      </c>
      <c r="Q23" s="799" t="s">
        <v>83</v>
      </c>
      <c r="R23" s="827" t="s">
        <v>84</v>
      </c>
      <c r="S23" s="829" t="s">
        <v>83</v>
      </c>
      <c r="T23" s="122"/>
    </row>
    <row r="24" spans="1:38" ht="23.25" customHeight="1">
      <c r="A24" s="92" t="s">
        <v>85</v>
      </c>
      <c r="B24" s="427">
        <v>100</v>
      </c>
      <c r="C24" s="427">
        <v>100</v>
      </c>
      <c r="D24" s="427">
        <v>100</v>
      </c>
      <c r="E24" s="427">
        <v>100</v>
      </c>
      <c r="F24" s="427">
        <v>100</v>
      </c>
      <c r="G24" s="427">
        <v>100</v>
      </c>
      <c r="H24" s="427">
        <v>100</v>
      </c>
      <c r="I24" s="427">
        <v>100</v>
      </c>
      <c r="J24" s="427">
        <v>100</v>
      </c>
      <c r="K24" s="427">
        <v>100</v>
      </c>
      <c r="L24" s="427">
        <v>100</v>
      </c>
      <c r="M24" s="427">
        <v>100</v>
      </c>
      <c r="N24" s="629">
        <v>100</v>
      </c>
      <c r="O24" s="427">
        <v>100</v>
      </c>
      <c r="P24" s="629">
        <v>100</v>
      </c>
      <c r="Q24" s="427">
        <v>100</v>
      </c>
      <c r="R24" s="629">
        <v>100</v>
      </c>
      <c r="S24" s="629">
        <v>100</v>
      </c>
      <c r="T24" s="122"/>
    </row>
    <row r="25" spans="1:38" ht="12" customHeight="1">
      <c r="A25" s="97" t="s">
        <v>86</v>
      </c>
      <c r="B25" s="362">
        <v>1.2257733281992043</v>
      </c>
      <c r="C25" s="362">
        <v>0.22247892867838961</v>
      </c>
      <c r="D25" s="362">
        <v>0.78645390218090516</v>
      </c>
      <c r="E25" s="362">
        <v>0.15355564316988651</v>
      </c>
      <c r="F25" s="362">
        <v>0.72289631263788212</v>
      </c>
      <c r="G25" s="362">
        <v>0.15560983296564765</v>
      </c>
      <c r="H25" s="362">
        <v>0.70766830901516153</v>
      </c>
      <c r="I25" s="362">
        <v>0.13887039397340536</v>
      </c>
      <c r="J25" s="362">
        <v>0.67009362952083718</v>
      </c>
      <c r="K25" s="362">
        <v>0.11565999632825409</v>
      </c>
      <c r="L25" s="362">
        <v>0.65609622744669216</v>
      </c>
      <c r="M25" s="362">
        <v>0.13121924548933844</v>
      </c>
      <c r="N25" s="280">
        <v>0.49102719365848285</v>
      </c>
      <c r="O25" s="362">
        <v>0.10128812066497854</v>
      </c>
      <c r="P25" s="280">
        <v>0.54085253751763651</v>
      </c>
      <c r="Q25" s="747">
        <v>0.11543888152550344</v>
      </c>
      <c r="R25" s="280">
        <v>0.57643195913900036</v>
      </c>
      <c r="S25" s="280">
        <v>0.1112732579350602</v>
      </c>
      <c r="T25" s="122"/>
    </row>
    <row r="26" spans="1:38" ht="12" customHeight="1">
      <c r="A26" s="97" t="s">
        <v>59</v>
      </c>
      <c r="B26" s="362">
        <v>16.037735849056602</v>
      </c>
      <c r="C26" s="362">
        <v>6.4198006246523764</v>
      </c>
      <c r="D26" s="362">
        <v>13.353115727002967</v>
      </c>
      <c r="E26" s="362">
        <v>5.9367931771492604</v>
      </c>
      <c r="F26" s="362">
        <v>12.431058934762055</v>
      </c>
      <c r="G26" s="362">
        <v>5.6905924992121024</v>
      </c>
      <c r="H26" s="362">
        <v>11.950463218368938</v>
      </c>
      <c r="I26" s="362">
        <v>5.4749177240474056</v>
      </c>
      <c r="J26" s="362">
        <v>11.509087571140077</v>
      </c>
      <c r="K26" s="362">
        <v>5.1881769781531117</v>
      </c>
      <c r="L26" s="362">
        <v>10.887552396573721</v>
      </c>
      <c r="M26" s="362">
        <v>4.999088755239657</v>
      </c>
      <c r="N26" s="280">
        <v>10.038533524166024</v>
      </c>
      <c r="O26" s="362">
        <v>4.3091489595948476</v>
      </c>
      <c r="P26" s="280">
        <v>9.8978152122792764</v>
      </c>
      <c r="Q26" s="747">
        <v>4.3097182436187955</v>
      </c>
      <c r="R26" s="280">
        <v>9.6187522801897121</v>
      </c>
      <c r="S26" s="280">
        <v>4.0860999635169648</v>
      </c>
      <c r="T26" s="122"/>
    </row>
    <row r="27" spans="1:38" ht="12" customHeight="1">
      <c r="A27" s="97" t="s">
        <v>60</v>
      </c>
      <c r="B27" s="362">
        <v>36.845933341890216</v>
      </c>
      <c r="C27" s="362">
        <v>27.963889958499124</v>
      </c>
      <c r="D27" s="362">
        <v>35.189143201012634</v>
      </c>
      <c r="E27" s="362">
        <v>25.581540121599467</v>
      </c>
      <c r="F27" s="362">
        <v>34.899936968168923</v>
      </c>
      <c r="G27" s="362">
        <v>25.362433028679483</v>
      </c>
      <c r="H27" s="362">
        <v>34.45507637871669</v>
      </c>
      <c r="I27" s="362">
        <v>25.173587992466757</v>
      </c>
      <c r="J27" s="362">
        <v>33.458784652102075</v>
      </c>
      <c r="K27" s="362">
        <v>25.226730310262528</v>
      </c>
      <c r="L27" s="362">
        <v>32.786586477127756</v>
      </c>
      <c r="M27" s="362">
        <v>24.78221250227811</v>
      </c>
      <c r="N27" s="280">
        <v>30.94352086315094</v>
      </c>
      <c r="O27" s="362">
        <v>23.439392271276009</v>
      </c>
      <c r="P27" s="280">
        <v>29.697721150968405</v>
      </c>
      <c r="Q27" s="747">
        <v>22.303219462140323</v>
      </c>
      <c r="R27" s="280">
        <v>28.064574972637722</v>
      </c>
      <c r="S27" s="280">
        <v>21.22035753374681</v>
      </c>
      <c r="T27" s="122"/>
    </row>
    <row r="28" spans="1:38" ht="12" customHeight="1">
      <c r="A28" s="97" t="s">
        <v>61</v>
      </c>
      <c r="B28" s="362">
        <v>22.555940615239805</v>
      </c>
      <c r="C28" s="362">
        <v>30.614384118427246</v>
      </c>
      <c r="D28" s="362">
        <v>22.543628478346577</v>
      </c>
      <c r="E28" s="362">
        <v>27.449108754746739</v>
      </c>
      <c r="F28" s="362">
        <v>22.604790419161677</v>
      </c>
      <c r="G28" s="362">
        <v>26.780649227860071</v>
      </c>
      <c r="H28" s="362">
        <v>22.843228641543174</v>
      </c>
      <c r="I28" s="362">
        <v>26.379667852454965</v>
      </c>
      <c r="J28" s="362">
        <v>22.770332293005325</v>
      </c>
      <c r="K28" s="362">
        <v>25.483752524325315</v>
      </c>
      <c r="L28" s="362">
        <v>22.715509385821029</v>
      </c>
      <c r="M28" s="362">
        <v>25.237834882449427</v>
      </c>
      <c r="N28" s="280">
        <v>22.860288450952329</v>
      </c>
      <c r="O28" s="362">
        <v>24.857425960585712</v>
      </c>
      <c r="P28" s="280">
        <v>23.26948565565009</v>
      </c>
      <c r="Q28" s="747">
        <v>25.045961776903674</v>
      </c>
      <c r="R28" s="280">
        <v>22.977015687705219</v>
      </c>
      <c r="S28" s="280">
        <v>24.788398394746444</v>
      </c>
      <c r="T28" s="122"/>
    </row>
    <row r="29" spans="1:38" ht="12" customHeight="1">
      <c r="A29" s="97" t="s">
        <v>62</v>
      </c>
      <c r="B29" s="362">
        <v>9.4574936892996195</v>
      </c>
      <c r="C29" s="362">
        <v>14.108158986865185</v>
      </c>
      <c r="D29" s="362">
        <v>11.80718391400884</v>
      </c>
      <c r="E29" s="362">
        <v>17.351787678197173</v>
      </c>
      <c r="F29" s="362">
        <v>11.704223132682005</v>
      </c>
      <c r="G29" s="362">
        <v>16.760557831705011</v>
      </c>
      <c r="H29" s="362">
        <v>11.528145033956665</v>
      </c>
      <c r="I29" s="362">
        <v>16.413339167158103</v>
      </c>
      <c r="J29" s="362">
        <v>11.718377088305489</v>
      </c>
      <c r="K29" s="362">
        <v>16.170369010464476</v>
      </c>
      <c r="L29" s="362">
        <v>11.773282303626754</v>
      </c>
      <c r="M29" s="362">
        <v>15.534900674321122</v>
      </c>
      <c r="N29" s="280">
        <v>11.910161840801498</v>
      </c>
      <c r="O29" s="362">
        <v>15.215237256413081</v>
      </c>
      <c r="P29" s="280">
        <v>12.302791910727265</v>
      </c>
      <c r="Q29" s="747">
        <v>15.488049938005044</v>
      </c>
      <c r="R29" s="280">
        <v>12.933236045238964</v>
      </c>
      <c r="S29" s="280">
        <v>15.452389638817952</v>
      </c>
      <c r="T29" s="122"/>
    </row>
    <row r="30" spans="1:38" ht="12" customHeight="1">
      <c r="A30" s="97" t="s">
        <v>63</v>
      </c>
      <c r="B30" s="362">
        <v>4.6870320455226118</v>
      </c>
      <c r="C30" s="362">
        <v>6.8048603089034359</v>
      </c>
      <c r="D30" s="362">
        <v>6.3580336577369225</v>
      </c>
      <c r="E30" s="362">
        <v>8.848125168599946</v>
      </c>
      <c r="F30" s="362">
        <v>6.8566813740939176</v>
      </c>
      <c r="G30" s="362">
        <v>9.5197762369996841</v>
      </c>
      <c r="H30" s="362">
        <v>7.2954515190138309</v>
      </c>
      <c r="I30" s="362">
        <v>10.24406947324367</v>
      </c>
      <c r="J30" s="362">
        <v>7.6996511841380579</v>
      </c>
      <c r="K30" s="362">
        <v>10.719662199375803</v>
      </c>
      <c r="L30" s="362">
        <v>8.037178786221979</v>
      </c>
      <c r="M30" s="362">
        <v>10.70348095498451</v>
      </c>
      <c r="N30" s="280">
        <v>8.1977320268633704</v>
      </c>
      <c r="O30" s="362">
        <v>10.98976109215017</v>
      </c>
      <c r="P30" s="280">
        <v>8.0828594638505287</v>
      </c>
      <c r="Q30" s="747">
        <v>10.947453931335243</v>
      </c>
      <c r="R30" s="280">
        <v>8.5315578256110918</v>
      </c>
      <c r="S30" s="280">
        <v>10.8847136081722</v>
      </c>
      <c r="T30" s="122"/>
    </row>
    <row r="31" spans="1:38" ht="12" customHeight="1">
      <c r="A31" s="97" t="s">
        <v>64</v>
      </c>
      <c r="B31" s="362">
        <v>3.5553844179181109</v>
      </c>
      <c r="C31" s="362">
        <v>4.7576263209686385</v>
      </c>
      <c r="D31" s="362">
        <v>3.8119150878794796</v>
      </c>
      <c r="E31" s="362">
        <v>4.9656574879126811</v>
      </c>
      <c r="F31" s="362">
        <v>4.2310116608887487</v>
      </c>
      <c r="G31" s="362">
        <v>5.3261897258115347</v>
      </c>
      <c r="H31" s="362">
        <v>4.3106892156676242</v>
      </c>
      <c r="I31" s="362">
        <v>5.4463827115871171</v>
      </c>
      <c r="J31" s="362">
        <v>4.8852579401505416</v>
      </c>
      <c r="K31" s="362">
        <v>5.9977969524508898</v>
      </c>
      <c r="L31" s="362">
        <v>5.1303080007289958</v>
      </c>
      <c r="M31" s="362">
        <v>6.6138144705667941</v>
      </c>
      <c r="N31" s="280">
        <v>6.4978531322250355</v>
      </c>
      <c r="O31" s="362">
        <v>7.6934933392051086</v>
      </c>
      <c r="P31" s="280">
        <v>6.5222968061909441</v>
      </c>
      <c r="Q31" s="747">
        <v>7.74295609046988</v>
      </c>
      <c r="R31" s="280">
        <v>6.849689894199197</v>
      </c>
      <c r="S31" s="280">
        <v>8.66289675300985</v>
      </c>
      <c r="T31" s="122"/>
    </row>
    <row r="32" spans="1:38" ht="12" customHeight="1">
      <c r="A32" s="97" t="s">
        <v>65</v>
      </c>
      <c r="B32" s="362">
        <v>2.5756214435459719</v>
      </c>
      <c r="C32" s="362">
        <v>3.3628545757925816</v>
      </c>
      <c r="D32" s="362">
        <v>2.6872237554730138</v>
      </c>
      <c r="E32" s="362">
        <v>3.6189329957875951</v>
      </c>
      <c r="F32" s="362">
        <v>2.8699180586196031</v>
      </c>
      <c r="G32" s="362">
        <v>3.967065868263473</v>
      </c>
      <c r="H32" s="362">
        <v>3.1464607072878423</v>
      </c>
      <c r="I32" s="362">
        <v>4.069092776837179</v>
      </c>
      <c r="J32" s="362">
        <v>3.1889113273361485</v>
      </c>
      <c r="K32" s="362">
        <v>4.3363319258307325</v>
      </c>
      <c r="L32" s="362">
        <v>3.4226353198469108</v>
      </c>
      <c r="M32" s="362">
        <v>4.4541643885547657</v>
      </c>
      <c r="N32" s="280">
        <v>4.0008807662666523</v>
      </c>
      <c r="O32" s="362">
        <v>4.8926566112517893</v>
      </c>
      <c r="P32" s="280">
        <v>4.13655992133054</v>
      </c>
      <c r="Q32" s="747">
        <v>5.034417888751122</v>
      </c>
      <c r="R32" s="280">
        <v>4.6607077708865381</v>
      </c>
      <c r="S32" s="280">
        <v>5.5946734768332727</v>
      </c>
      <c r="T32" s="122"/>
    </row>
    <row r="33" spans="1:20" ht="12" customHeight="1">
      <c r="A33" s="97" t="s">
        <v>87</v>
      </c>
      <c r="B33" s="362">
        <v>3.059085269327857</v>
      </c>
      <c r="C33" s="362">
        <v>5.7459461772130238</v>
      </c>
      <c r="D33" s="362">
        <v>3.4633022763586561</v>
      </c>
      <c r="E33" s="362">
        <v>6.0944989728372523</v>
      </c>
      <c r="F33" s="362">
        <v>3.6794831389851872</v>
      </c>
      <c r="G33" s="362">
        <v>6.4371257485029938</v>
      </c>
      <c r="H33" s="362">
        <v>3.7628169764300798</v>
      </c>
      <c r="I33" s="362">
        <v>6.6600719082314006</v>
      </c>
      <c r="J33" s="362">
        <v>4.0995043143014502</v>
      </c>
      <c r="K33" s="362">
        <v>6.7615201028088849</v>
      </c>
      <c r="L33" s="362">
        <v>4.5908511026061607</v>
      </c>
      <c r="M33" s="362">
        <v>7.5432841261162746</v>
      </c>
      <c r="N33" s="280">
        <v>5.0600022019156663</v>
      </c>
      <c r="O33" s="362">
        <v>8.5015963888583066</v>
      </c>
      <c r="P33" s="280">
        <v>5.5496173414853134</v>
      </c>
      <c r="Q33" s="747">
        <v>9.0127837872504166</v>
      </c>
      <c r="R33" s="280">
        <v>5.788033564392558</v>
      </c>
      <c r="S33" s="280">
        <v>9.1991973732214518</v>
      </c>
      <c r="T33" s="122"/>
    </row>
    <row r="34" spans="1:20">
      <c r="A34" s="22"/>
      <c r="B34" s="22"/>
      <c r="C34" s="22"/>
      <c r="D34" s="22"/>
      <c r="F34" s="22"/>
      <c r="G34" s="22"/>
      <c r="H34" s="22"/>
      <c r="I34" s="22"/>
      <c r="J34" s="22"/>
      <c r="K34" s="22"/>
      <c r="L34" s="22"/>
      <c r="M34" s="22"/>
      <c r="T34" s="122"/>
    </row>
    <row r="35" spans="1:20">
      <c r="A35" s="22"/>
      <c r="B35" s="22"/>
      <c r="C35" s="22"/>
      <c r="D35" s="22"/>
      <c r="E35" s="22"/>
      <c r="F35" s="22"/>
      <c r="G35" s="22"/>
      <c r="H35" s="22"/>
      <c r="J35" s="22"/>
      <c r="L35" s="22"/>
      <c r="M35" s="22"/>
      <c r="T35" s="122"/>
    </row>
    <row r="36" spans="1:20">
      <c r="A36" s="22"/>
      <c r="C36" s="22"/>
      <c r="D36" s="22"/>
      <c r="E36" s="22"/>
      <c r="H36" s="22"/>
      <c r="J36" s="22"/>
      <c r="L36" s="22"/>
      <c r="M36" s="22"/>
      <c r="T36" s="122"/>
    </row>
    <row r="37" spans="1:20">
      <c r="A37" s="22"/>
      <c r="C37" s="22"/>
      <c r="D37" s="22"/>
      <c r="E37" s="22"/>
      <c r="H37" s="22"/>
      <c r="J37" s="22"/>
      <c r="M37" s="22"/>
      <c r="T37" s="122"/>
    </row>
    <row r="38" spans="1:20">
      <c r="A38" s="22"/>
      <c r="C38" s="22"/>
      <c r="D38" s="22"/>
      <c r="E38" s="22"/>
      <c r="H38" s="22"/>
      <c r="J38" s="22"/>
      <c r="M38" s="22"/>
      <c r="T38" s="122"/>
    </row>
    <row r="39" spans="1:20">
      <c r="A39" s="22"/>
      <c r="C39" s="22"/>
      <c r="D39" s="22"/>
      <c r="E39" s="22"/>
      <c r="H39" s="22"/>
      <c r="J39" s="22"/>
      <c r="M39" s="22"/>
      <c r="T39" s="122"/>
    </row>
    <row r="40" spans="1:20">
      <c r="A40" s="22"/>
      <c r="C40" s="22"/>
      <c r="D40" s="22"/>
      <c r="E40" s="22"/>
      <c r="H40" s="22"/>
      <c r="J40" s="22"/>
      <c r="M40" s="22"/>
      <c r="T40" s="122"/>
    </row>
  </sheetData>
  <mergeCells count="20">
    <mergeCell ref="R6:S6"/>
    <mergeCell ref="R21:S21"/>
    <mergeCell ref="F21:G21"/>
    <mergeCell ref="A6:A7"/>
    <mergeCell ref="B6:C6"/>
    <mergeCell ref="D6:E6"/>
    <mergeCell ref="F6:G6"/>
    <mergeCell ref="A21:A22"/>
    <mergeCell ref="B21:C21"/>
    <mergeCell ref="D21:E21"/>
    <mergeCell ref="H21:I21"/>
    <mergeCell ref="J21:K21"/>
    <mergeCell ref="P6:Q6"/>
    <mergeCell ref="P21:Q21"/>
    <mergeCell ref="L21:M21"/>
    <mergeCell ref="N21:O21"/>
    <mergeCell ref="H6:I6"/>
    <mergeCell ref="J6:K6"/>
    <mergeCell ref="L6:M6"/>
    <mergeCell ref="N6:O6"/>
  </mergeCells>
  <hyperlinks>
    <hyperlink ref="T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workbookViewId="0">
      <selection activeCell="A2" sqref="A2"/>
    </sheetView>
  </sheetViews>
  <sheetFormatPr defaultColWidth="9.140625" defaultRowHeight="12.75"/>
  <cols>
    <col min="1" max="1" width="10.7109375" style="3" customWidth="1"/>
    <col min="2" max="47" width="6.7109375" style="3" customWidth="1"/>
    <col min="48" max="16384" width="9.140625" style="3"/>
  </cols>
  <sheetData>
    <row r="1" spans="1:49">
      <c r="A1" s="11" t="s">
        <v>0</v>
      </c>
      <c r="AU1" s="80" t="s">
        <v>1</v>
      </c>
      <c r="AW1" s="720" t="s">
        <v>924</v>
      </c>
    </row>
    <row r="2" spans="1:49" ht="9" customHeight="1">
      <c r="A2" s="1"/>
      <c r="AQ2" s="81"/>
      <c r="AR2" s="81"/>
      <c r="AS2" s="81"/>
    </row>
    <row r="3" spans="1:49" ht="15" customHeight="1">
      <c r="A3" s="11" t="s">
        <v>962</v>
      </c>
      <c r="AF3" s="82"/>
      <c r="AG3" s="82"/>
      <c r="AH3" s="82"/>
      <c r="AI3" s="82"/>
      <c r="AJ3" s="82"/>
      <c r="AK3" s="82"/>
      <c r="AL3" s="82"/>
      <c r="AM3" s="82"/>
    </row>
    <row r="4" spans="1:49" ht="15" customHeight="1">
      <c r="A4" s="83" t="s">
        <v>835</v>
      </c>
      <c r="L4" s="84"/>
      <c r="AF4" s="82"/>
      <c r="AG4" s="82"/>
      <c r="AH4" s="82"/>
      <c r="AI4" s="82"/>
      <c r="AJ4" s="82"/>
      <c r="AK4" s="82"/>
      <c r="AL4" s="82"/>
      <c r="AM4" s="82"/>
    </row>
    <row r="5" spans="1:49" ht="15" customHeight="1" thickBot="1">
      <c r="A5" s="64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85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86"/>
      <c r="AG5" s="86"/>
      <c r="AH5" s="86"/>
      <c r="AI5" s="86"/>
      <c r="AJ5" s="86"/>
      <c r="AK5" s="86"/>
      <c r="AL5" s="86"/>
      <c r="AM5" s="86"/>
      <c r="AN5" s="22"/>
      <c r="AR5" s="38"/>
      <c r="AS5" s="38"/>
      <c r="AU5" s="38" t="s">
        <v>5</v>
      </c>
    </row>
    <row r="6" spans="1:49" ht="16.5" customHeight="1">
      <c r="A6" s="994" t="s">
        <v>79</v>
      </c>
      <c r="B6" s="1062">
        <v>2000</v>
      </c>
      <c r="C6" s="1062"/>
      <c r="D6" s="1062">
        <v>2001</v>
      </c>
      <c r="E6" s="1062"/>
      <c r="F6" s="1062">
        <v>2002</v>
      </c>
      <c r="G6" s="1062"/>
      <c r="H6" s="1062">
        <v>2003</v>
      </c>
      <c r="I6" s="1062"/>
      <c r="J6" s="1062">
        <v>2004</v>
      </c>
      <c r="K6" s="1062"/>
      <c r="L6" s="1062">
        <v>2005</v>
      </c>
      <c r="M6" s="1062"/>
      <c r="N6" s="1062">
        <v>2006</v>
      </c>
      <c r="O6" s="1062"/>
      <c r="P6" s="1062">
        <v>2007</v>
      </c>
      <c r="Q6" s="1062"/>
      <c r="R6" s="1062">
        <v>2008</v>
      </c>
      <c r="S6" s="1062"/>
      <c r="T6" s="1062">
        <v>2009</v>
      </c>
      <c r="U6" s="1062"/>
      <c r="V6" s="1062">
        <v>2010</v>
      </c>
      <c r="W6" s="1062"/>
      <c r="X6" s="1062">
        <v>2011</v>
      </c>
      <c r="Y6" s="1062"/>
      <c r="Z6" s="1062">
        <v>2012</v>
      </c>
      <c r="AA6" s="1062"/>
      <c r="AB6" s="1062">
        <v>2013</v>
      </c>
      <c r="AC6" s="1062"/>
      <c r="AD6" s="1062">
        <v>2014</v>
      </c>
      <c r="AE6" s="1062"/>
      <c r="AF6" s="1062">
        <v>2015</v>
      </c>
      <c r="AG6" s="1062"/>
      <c r="AH6" s="1062">
        <v>2016</v>
      </c>
      <c r="AI6" s="1062"/>
      <c r="AJ6" s="1062">
        <v>2017</v>
      </c>
      <c r="AK6" s="1062"/>
      <c r="AL6" s="1062">
        <v>2018</v>
      </c>
      <c r="AM6" s="1062"/>
      <c r="AN6" s="1062">
        <v>2019</v>
      </c>
      <c r="AO6" s="977"/>
      <c r="AP6" s="1062">
        <v>2020</v>
      </c>
      <c r="AQ6" s="977"/>
      <c r="AR6" s="1062">
        <v>2021</v>
      </c>
      <c r="AS6" s="977"/>
      <c r="AT6" s="1062">
        <v>2022</v>
      </c>
      <c r="AU6" s="977"/>
    </row>
    <row r="7" spans="1:49" ht="16.5" customHeight="1">
      <c r="A7" s="995"/>
      <c r="B7" s="87" t="s">
        <v>81</v>
      </c>
      <c r="C7" s="14" t="s">
        <v>80</v>
      </c>
      <c r="D7" s="87" t="s">
        <v>81</v>
      </c>
      <c r="E7" s="14" t="s">
        <v>80</v>
      </c>
      <c r="F7" s="87" t="s">
        <v>81</v>
      </c>
      <c r="G7" s="14" t="s">
        <v>80</v>
      </c>
      <c r="H7" s="87" t="s">
        <v>81</v>
      </c>
      <c r="I7" s="14" t="s">
        <v>80</v>
      </c>
      <c r="J7" s="87" t="s">
        <v>81</v>
      </c>
      <c r="K7" s="14" t="s">
        <v>80</v>
      </c>
      <c r="L7" s="87" t="s">
        <v>81</v>
      </c>
      <c r="M7" s="14" t="s">
        <v>80</v>
      </c>
      <c r="N7" s="87" t="s">
        <v>81</v>
      </c>
      <c r="O7" s="14" t="s">
        <v>80</v>
      </c>
      <c r="P7" s="87" t="s">
        <v>81</v>
      </c>
      <c r="Q7" s="14" t="s">
        <v>80</v>
      </c>
      <c r="R7" s="87" t="s">
        <v>81</v>
      </c>
      <c r="S7" s="14" t="s">
        <v>80</v>
      </c>
      <c r="T7" s="87" t="s">
        <v>81</v>
      </c>
      <c r="U7" s="14" t="s">
        <v>80</v>
      </c>
      <c r="V7" s="87" t="s">
        <v>81</v>
      </c>
      <c r="W7" s="14" t="s">
        <v>80</v>
      </c>
      <c r="X7" s="87" t="s">
        <v>81</v>
      </c>
      <c r="Y7" s="14" t="s">
        <v>80</v>
      </c>
      <c r="Z7" s="87" t="s">
        <v>81</v>
      </c>
      <c r="AA7" s="14" t="s">
        <v>80</v>
      </c>
      <c r="AB7" s="87" t="s">
        <v>81</v>
      </c>
      <c r="AC7" s="14" t="s">
        <v>80</v>
      </c>
      <c r="AD7" s="87" t="s">
        <v>81</v>
      </c>
      <c r="AE7" s="14" t="s">
        <v>80</v>
      </c>
      <c r="AF7" s="87" t="s">
        <v>81</v>
      </c>
      <c r="AG7" s="14" t="s">
        <v>80</v>
      </c>
      <c r="AH7" s="87" t="s">
        <v>81</v>
      </c>
      <c r="AI7" s="14" t="s">
        <v>80</v>
      </c>
      <c r="AJ7" s="87" t="s">
        <v>81</v>
      </c>
      <c r="AK7" s="14" t="s">
        <v>80</v>
      </c>
      <c r="AL7" s="87" t="s">
        <v>81</v>
      </c>
      <c r="AM7" s="14" t="s">
        <v>80</v>
      </c>
      <c r="AN7" s="88" t="s">
        <v>81</v>
      </c>
      <c r="AO7" s="14" t="s">
        <v>80</v>
      </c>
      <c r="AP7" s="716" t="s">
        <v>81</v>
      </c>
      <c r="AQ7" s="719" t="s">
        <v>80</v>
      </c>
      <c r="AR7" s="801" t="s">
        <v>81</v>
      </c>
      <c r="AS7" s="807" t="s">
        <v>80</v>
      </c>
      <c r="AT7" s="825" t="s">
        <v>81</v>
      </c>
      <c r="AU7" s="825" t="s">
        <v>80</v>
      </c>
      <c r="AV7" s="245"/>
    </row>
    <row r="8" spans="1:49" ht="23.25" thickBot="1">
      <c r="A8" s="89" t="s">
        <v>82</v>
      </c>
      <c r="B8" s="90" t="s">
        <v>84</v>
      </c>
      <c r="C8" s="15" t="s">
        <v>83</v>
      </c>
      <c r="D8" s="90" t="s">
        <v>84</v>
      </c>
      <c r="E8" s="15" t="s">
        <v>83</v>
      </c>
      <c r="F8" s="90" t="s">
        <v>84</v>
      </c>
      <c r="G8" s="15" t="s">
        <v>83</v>
      </c>
      <c r="H8" s="90" t="s">
        <v>84</v>
      </c>
      <c r="I8" s="15" t="s">
        <v>83</v>
      </c>
      <c r="J8" s="90" t="s">
        <v>84</v>
      </c>
      <c r="K8" s="15" t="s">
        <v>83</v>
      </c>
      <c r="L8" s="90" t="s">
        <v>84</v>
      </c>
      <c r="M8" s="15" t="s">
        <v>83</v>
      </c>
      <c r="N8" s="90" t="s">
        <v>84</v>
      </c>
      <c r="O8" s="15" t="s">
        <v>83</v>
      </c>
      <c r="P8" s="90" t="s">
        <v>84</v>
      </c>
      <c r="Q8" s="15" t="s">
        <v>83</v>
      </c>
      <c r="R8" s="90" t="s">
        <v>84</v>
      </c>
      <c r="S8" s="15" t="s">
        <v>83</v>
      </c>
      <c r="T8" s="90" t="s">
        <v>84</v>
      </c>
      <c r="U8" s="15" t="s">
        <v>83</v>
      </c>
      <c r="V8" s="90" t="s">
        <v>84</v>
      </c>
      <c r="W8" s="15" t="s">
        <v>83</v>
      </c>
      <c r="X8" s="90" t="s">
        <v>84</v>
      </c>
      <c r="Y8" s="15" t="s">
        <v>83</v>
      </c>
      <c r="Z8" s="90" t="s">
        <v>84</v>
      </c>
      <c r="AA8" s="15" t="s">
        <v>83</v>
      </c>
      <c r="AB8" s="90" t="s">
        <v>84</v>
      </c>
      <c r="AC8" s="15" t="s">
        <v>83</v>
      </c>
      <c r="AD8" s="90" t="s">
        <v>84</v>
      </c>
      <c r="AE8" s="15" t="s">
        <v>83</v>
      </c>
      <c r="AF8" s="90" t="s">
        <v>84</v>
      </c>
      <c r="AG8" s="15" t="s">
        <v>83</v>
      </c>
      <c r="AH8" s="90" t="s">
        <v>84</v>
      </c>
      <c r="AI8" s="15" t="s">
        <v>83</v>
      </c>
      <c r="AJ8" s="90" t="s">
        <v>84</v>
      </c>
      <c r="AK8" s="15" t="s">
        <v>83</v>
      </c>
      <c r="AL8" s="90" t="s">
        <v>84</v>
      </c>
      <c r="AM8" s="15" t="s">
        <v>83</v>
      </c>
      <c r="AN8" s="91" t="s">
        <v>84</v>
      </c>
      <c r="AO8" s="15" t="s">
        <v>83</v>
      </c>
      <c r="AP8" s="718" t="s">
        <v>84</v>
      </c>
      <c r="AQ8" s="717" t="s">
        <v>83</v>
      </c>
      <c r="AR8" s="805" t="s">
        <v>84</v>
      </c>
      <c r="AS8" s="804" t="s">
        <v>83</v>
      </c>
      <c r="AT8" s="828" t="s">
        <v>84</v>
      </c>
      <c r="AU8" s="828" t="s">
        <v>83</v>
      </c>
      <c r="AV8" s="245"/>
    </row>
    <row r="9" spans="1:49" ht="22.5">
      <c r="A9" s="92" t="s">
        <v>85</v>
      </c>
      <c r="B9" s="94">
        <v>41528</v>
      </c>
      <c r="C9" s="93">
        <v>41360</v>
      </c>
      <c r="D9" s="94">
        <v>39218</v>
      </c>
      <c r="E9" s="94">
        <v>38841</v>
      </c>
      <c r="F9" s="94">
        <v>39318</v>
      </c>
      <c r="G9" s="94">
        <v>39043</v>
      </c>
      <c r="H9" s="94">
        <v>36371</v>
      </c>
      <c r="I9" s="94">
        <v>36016</v>
      </c>
      <c r="J9" s="94">
        <v>38147</v>
      </c>
      <c r="K9" s="94">
        <v>37940</v>
      </c>
      <c r="L9" s="94">
        <v>38605</v>
      </c>
      <c r="M9" s="95">
        <v>38347</v>
      </c>
      <c r="N9" s="94">
        <v>39569</v>
      </c>
      <c r="O9" s="94">
        <v>39149</v>
      </c>
      <c r="P9" s="94">
        <v>42032</v>
      </c>
      <c r="Q9" s="94">
        <v>41752</v>
      </c>
      <c r="R9" s="94">
        <v>38117</v>
      </c>
      <c r="S9" s="94">
        <v>38038</v>
      </c>
      <c r="T9" s="94">
        <v>35203</v>
      </c>
      <c r="U9" s="94">
        <v>34865</v>
      </c>
      <c r="V9" s="95">
        <v>34734</v>
      </c>
      <c r="W9" s="95">
        <v>34414</v>
      </c>
      <c r="X9" s="95">
        <v>33443</v>
      </c>
      <c r="Y9" s="95">
        <v>33371</v>
      </c>
      <c r="Z9" s="95">
        <v>34175</v>
      </c>
      <c r="AA9" s="95">
        <v>33816</v>
      </c>
      <c r="AB9" s="95">
        <v>33029</v>
      </c>
      <c r="AC9" s="95">
        <v>32743</v>
      </c>
      <c r="AD9" s="95">
        <v>35155</v>
      </c>
      <c r="AE9" s="95">
        <v>34691</v>
      </c>
      <c r="AF9" s="95">
        <v>37021</v>
      </c>
      <c r="AG9" s="95">
        <v>36884</v>
      </c>
      <c r="AH9" s="95">
        <v>39007</v>
      </c>
      <c r="AI9" s="95">
        <v>38578</v>
      </c>
      <c r="AJ9" s="95">
        <v>40336</v>
      </c>
      <c r="AK9" s="95">
        <v>40038</v>
      </c>
      <c r="AL9" s="95">
        <v>41592</v>
      </c>
      <c r="AM9" s="95">
        <v>41316</v>
      </c>
      <c r="AN9" s="95">
        <v>41724</v>
      </c>
      <c r="AO9" s="95">
        <v>41606</v>
      </c>
      <c r="AP9" s="96">
        <v>33974</v>
      </c>
      <c r="AQ9" s="95">
        <v>33814</v>
      </c>
      <c r="AR9" s="96">
        <v>34856</v>
      </c>
      <c r="AS9" s="95">
        <v>34930</v>
      </c>
      <c r="AT9" s="96">
        <v>41138</v>
      </c>
      <c r="AU9" s="846">
        <v>40847</v>
      </c>
      <c r="AV9" s="245"/>
    </row>
    <row r="10" spans="1:49" ht="12" customHeight="1">
      <c r="A10" s="97" t="s">
        <v>86</v>
      </c>
      <c r="B10" s="8">
        <v>3008</v>
      </c>
      <c r="C10" s="8">
        <v>701</v>
      </c>
      <c r="D10" s="8">
        <v>2401</v>
      </c>
      <c r="E10" s="8">
        <v>480</v>
      </c>
      <c r="F10" s="8">
        <v>1959</v>
      </c>
      <c r="G10" s="8">
        <v>413</v>
      </c>
      <c r="H10" s="8">
        <v>1503</v>
      </c>
      <c r="I10" s="8">
        <v>273</v>
      </c>
      <c r="J10" s="8">
        <v>1390</v>
      </c>
      <c r="K10" s="8">
        <v>264</v>
      </c>
      <c r="L10" s="8">
        <v>1214</v>
      </c>
      <c r="M10" s="8">
        <v>220</v>
      </c>
      <c r="N10" s="8">
        <v>1066</v>
      </c>
      <c r="O10" s="8">
        <v>198</v>
      </c>
      <c r="P10" s="8">
        <v>1059</v>
      </c>
      <c r="Q10" s="8">
        <v>184</v>
      </c>
      <c r="R10" s="8">
        <v>845</v>
      </c>
      <c r="S10" s="8">
        <v>152</v>
      </c>
      <c r="T10" s="8">
        <v>672</v>
      </c>
      <c r="U10" s="8">
        <v>112</v>
      </c>
      <c r="V10" s="98">
        <v>573</v>
      </c>
      <c r="W10" s="98">
        <v>104</v>
      </c>
      <c r="X10" s="98">
        <v>474</v>
      </c>
      <c r="Y10" s="98">
        <v>113</v>
      </c>
      <c r="Z10" s="98">
        <v>456</v>
      </c>
      <c r="AA10" s="98">
        <v>88</v>
      </c>
      <c r="AB10" s="98">
        <v>430</v>
      </c>
      <c r="AC10" s="98">
        <v>91</v>
      </c>
      <c r="AD10" s="98">
        <v>383</v>
      </c>
      <c r="AE10" s="98">
        <v>73</v>
      </c>
      <c r="AF10" s="10">
        <v>379</v>
      </c>
      <c r="AG10" s="10">
        <v>74</v>
      </c>
      <c r="AH10" s="10">
        <v>366</v>
      </c>
      <c r="AI10" s="10">
        <v>79</v>
      </c>
      <c r="AJ10" s="10">
        <v>370</v>
      </c>
      <c r="AK10" s="10">
        <v>73</v>
      </c>
      <c r="AL10" s="10">
        <v>365</v>
      </c>
      <c r="AM10" s="10">
        <v>63</v>
      </c>
      <c r="AN10" s="10">
        <v>360</v>
      </c>
      <c r="AO10" s="10">
        <v>72</v>
      </c>
      <c r="AP10" s="99">
        <v>223</v>
      </c>
      <c r="AQ10" s="10">
        <v>46</v>
      </c>
      <c r="AR10" s="99">
        <v>253</v>
      </c>
      <c r="AS10" s="10">
        <v>54</v>
      </c>
      <c r="AT10" s="99">
        <v>316</v>
      </c>
      <c r="AU10" s="847">
        <v>61</v>
      </c>
      <c r="AV10" s="245"/>
    </row>
    <row r="11" spans="1:49" ht="12" customHeight="1">
      <c r="A11" s="97" t="s">
        <v>59</v>
      </c>
      <c r="B11" s="8">
        <v>22765</v>
      </c>
      <c r="C11" s="8">
        <v>14273</v>
      </c>
      <c r="D11" s="8">
        <v>19353</v>
      </c>
      <c r="E11" s="8">
        <v>11417</v>
      </c>
      <c r="F11" s="8">
        <v>17298</v>
      </c>
      <c r="G11" s="8">
        <v>9534</v>
      </c>
      <c r="H11" s="8">
        <v>14212</v>
      </c>
      <c r="I11" s="8">
        <v>7307</v>
      </c>
      <c r="J11" s="8">
        <v>12892</v>
      </c>
      <c r="K11" s="8">
        <v>6401</v>
      </c>
      <c r="L11" s="8">
        <v>11866</v>
      </c>
      <c r="M11" s="8">
        <v>5342</v>
      </c>
      <c r="N11" s="8">
        <v>10989</v>
      </c>
      <c r="O11" s="8">
        <v>4790</v>
      </c>
      <c r="P11" s="8">
        <v>11009</v>
      </c>
      <c r="Q11" s="8">
        <v>4650</v>
      </c>
      <c r="R11" s="8">
        <v>9735</v>
      </c>
      <c r="S11" s="8">
        <v>4109</v>
      </c>
      <c r="T11" s="8">
        <v>8066</v>
      </c>
      <c r="U11" s="8">
        <v>3383</v>
      </c>
      <c r="V11" s="98">
        <v>7376</v>
      </c>
      <c r="W11" s="98">
        <v>2983</v>
      </c>
      <c r="X11" s="98">
        <v>6795</v>
      </c>
      <c r="Y11" s="98">
        <v>2796</v>
      </c>
      <c r="Z11" s="98">
        <v>6435</v>
      </c>
      <c r="AA11" s="98">
        <v>2719</v>
      </c>
      <c r="AB11" s="98">
        <v>5961</v>
      </c>
      <c r="AC11" s="98">
        <v>2567</v>
      </c>
      <c r="AD11" s="98">
        <v>6026</v>
      </c>
      <c r="AE11" s="98">
        <v>2562</v>
      </c>
      <c r="AF11" s="10">
        <v>6370</v>
      </c>
      <c r="AG11" s="10">
        <v>2847</v>
      </c>
      <c r="AH11" s="10">
        <v>6252</v>
      </c>
      <c r="AI11" s="10">
        <v>2879</v>
      </c>
      <c r="AJ11" s="10">
        <v>6225</v>
      </c>
      <c r="AK11" s="10">
        <v>2873</v>
      </c>
      <c r="AL11" s="10">
        <v>6205</v>
      </c>
      <c r="AM11" s="10">
        <v>2814</v>
      </c>
      <c r="AN11" s="10">
        <v>5914</v>
      </c>
      <c r="AO11" s="10">
        <v>2734</v>
      </c>
      <c r="AP11" s="99">
        <v>4508</v>
      </c>
      <c r="AQ11" s="10">
        <v>1949</v>
      </c>
      <c r="AR11" s="99">
        <v>4585</v>
      </c>
      <c r="AS11" s="10">
        <v>2010</v>
      </c>
      <c r="AT11" s="99">
        <v>5220</v>
      </c>
      <c r="AU11" s="847">
        <v>2231</v>
      </c>
      <c r="AV11" s="245"/>
    </row>
    <row r="12" spans="1:49" ht="12" customHeight="1">
      <c r="A12" s="97" t="s">
        <v>60</v>
      </c>
      <c r="B12" s="8">
        <v>13093</v>
      </c>
      <c r="C12" s="8">
        <v>18652</v>
      </c>
      <c r="D12" s="8">
        <v>14559</v>
      </c>
      <c r="E12" s="8">
        <v>18715</v>
      </c>
      <c r="F12" s="8">
        <v>16468</v>
      </c>
      <c r="G12" s="8">
        <v>19697</v>
      </c>
      <c r="H12" s="8">
        <v>16724</v>
      </c>
      <c r="I12" s="8">
        <v>18537</v>
      </c>
      <c r="J12" s="8">
        <v>18799</v>
      </c>
      <c r="K12" s="8">
        <v>19220</v>
      </c>
      <c r="L12" s="8">
        <v>19353</v>
      </c>
      <c r="M12" s="98">
        <v>19128</v>
      </c>
      <c r="N12" s="8">
        <v>19817</v>
      </c>
      <c r="O12" s="8">
        <v>18520</v>
      </c>
      <c r="P12" s="8">
        <v>20744</v>
      </c>
      <c r="Q12" s="8">
        <v>18559</v>
      </c>
      <c r="R12" s="8">
        <v>18310</v>
      </c>
      <c r="S12" s="8">
        <v>16083</v>
      </c>
      <c r="T12" s="8">
        <v>16732</v>
      </c>
      <c r="U12" s="8">
        <v>13608</v>
      </c>
      <c r="V12" s="98">
        <v>16313</v>
      </c>
      <c r="W12" s="98">
        <v>12791</v>
      </c>
      <c r="X12" s="98">
        <v>15376</v>
      </c>
      <c r="Y12" s="98">
        <v>11961</v>
      </c>
      <c r="Z12" s="98">
        <v>16005</v>
      </c>
      <c r="AA12" s="98">
        <v>11751</v>
      </c>
      <c r="AB12" s="98">
        <v>15045</v>
      </c>
      <c r="AC12" s="98">
        <v>11257</v>
      </c>
      <c r="AD12" s="98">
        <v>15778</v>
      </c>
      <c r="AE12" s="98">
        <v>11644</v>
      </c>
      <c r="AF12" s="10">
        <v>16395</v>
      </c>
      <c r="AG12" s="10">
        <v>12150</v>
      </c>
      <c r="AH12" s="10">
        <v>17182</v>
      </c>
      <c r="AI12" s="10">
        <v>12709</v>
      </c>
      <c r="AJ12" s="10">
        <v>17599</v>
      </c>
      <c r="AK12" s="10">
        <v>13069</v>
      </c>
      <c r="AL12" s="10">
        <v>17713</v>
      </c>
      <c r="AM12" s="10">
        <v>13583</v>
      </c>
      <c r="AN12" s="10">
        <v>17515</v>
      </c>
      <c r="AO12" s="10">
        <v>13447</v>
      </c>
      <c r="AP12" s="99">
        <v>13686</v>
      </c>
      <c r="AQ12" s="10">
        <v>10515</v>
      </c>
      <c r="AR12" s="99">
        <v>13489</v>
      </c>
      <c r="AS12" s="10">
        <v>10291</v>
      </c>
      <c r="AT12" s="99">
        <v>15029</v>
      </c>
      <c r="AU12" s="847">
        <v>11485</v>
      </c>
      <c r="AV12" s="245"/>
    </row>
    <row r="13" spans="1:49" ht="12" customHeight="1">
      <c r="A13" s="97" t="s">
        <v>61</v>
      </c>
      <c r="B13" s="8">
        <v>1822</v>
      </c>
      <c r="C13" s="8">
        <v>5061</v>
      </c>
      <c r="D13" s="8">
        <v>2070</v>
      </c>
      <c r="E13" s="8">
        <v>5552</v>
      </c>
      <c r="F13" s="8">
        <v>2677</v>
      </c>
      <c r="G13" s="8">
        <v>6397</v>
      </c>
      <c r="H13" s="8">
        <v>3025</v>
      </c>
      <c r="I13" s="8">
        <v>6951</v>
      </c>
      <c r="J13" s="8">
        <v>4037</v>
      </c>
      <c r="K13" s="8">
        <v>8715</v>
      </c>
      <c r="L13" s="8">
        <v>5026</v>
      </c>
      <c r="M13" s="8">
        <v>10103</v>
      </c>
      <c r="N13" s="8">
        <v>6339</v>
      </c>
      <c r="O13" s="8">
        <v>11575</v>
      </c>
      <c r="P13" s="8">
        <v>7578</v>
      </c>
      <c r="Q13" s="8">
        <v>13544</v>
      </c>
      <c r="R13" s="8">
        <v>7518</v>
      </c>
      <c r="S13" s="8">
        <v>12805</v>
      </c>
      <c r="T13" s="8">
        <v>7856</v>
      </c>
      <c r="U13" s="8">
        <v>12425</v>
      </c>
      <c r="V13" s="98">
        <v>8215</v>
      </c>
      <c r="W13" s="98">
        <v>12761</v>
      </c>
      <c r="X13" s="98">
        <v>8204</v>
      </c>
      <c r="Y13" s="98">
        <v>12019</v>
      </c>
      <c r="Z13" s="98">
        <v>8374</v>
      </c>
      <c r="AA13" s="98">
        <v>12203</v>
      </c>
      <c r="AB13" s="98">
        <v>8282</v>
      </c>
      <c r="AC13" s="98">
        <v>11480</v>
      </c>
      <c r="AD13" s="98">
        <v>9075</v>
      </c>
      <c r="AE13" s="98">
        <v>12104</v>
      </c>
      <c r="AF13" s="10">
        <v>9401</v>
      </c>
      <c r="AG13" s="10">
        <v>12404</v>
      </c>
      <c r="AH13" s="10">
        <v>10059</v>
      </c>
      <c r="AI13" s="10">
        <v>12826</v>
      </c>
      <c r="AJ13" s="10">
        <v>10547</v>
      </c>
      <c r="AK13" s="10">
        <v>13103</v>
      </c>
      <c r="AL13" s="10">
        <v>11003</v>
      </c>
      <c r="AM13" s="10">
        <v>13115</v>
      </c>
      <c r="AN13" s="10">
        <v>11080</v>
      </c>
      <c r="AO13" s="10">
        <v>13143</v>
      </c>
      <c r="AP13" s="99">
        <v>9313</v>
      </c>
      <c r="AQ13" s="10">
        <v>10756</v>
      </c>
      <c r="AR13" s="99">
        <v>9754</v>
      </c>
      <c r="AS13" s="10">
        <v>11196</v>
      </c>
      <c r="AT13" s="99">
        <v>11501</v>
      </c>
      <c r="AU13" s="847">
        <v>12990</v>
      </c>
      <c r="AV13" s="245"/>
    </row>
    <row r="14" spans="1:49" ht="12" customHeight="1">
      <c r="A14" s="97" t="s">
        <v>62</v>
      </c>
      <c r="B14" s="8">
        <v>458</v>
      </c>
      <c r="C14" s="8">
        <v>1561</v>
      </c>
      <c r="D14" s="8">
        <v>482</v>
      </c>
      <c r="E14" s="8">
        <v>1604</v>
      </c>
      <c r="F14" s="8">
        <v>550</v>
      </c>
      <c r="G14" s="8">
        <v>1828</v>
      </c>
      <c r="H14" s="8">
        <v>533</v>
      </c>
      <c r="I14" s="8">
        <v>1786</v>
      </c>
      <c r="J14" s="8">
        <v>611</v>
      </c>
      <c r="K14" s="8">
        <v>2054</v>
      </c>
      <c r="L14" s="8">
        <v>760</v>
      </c>
      <c r="M14" s="8">
        <v>2146</v>
      </c>
      <c r="N14" s="8">
        <v>888</v>
      </c>
      <c r="O14" s="8">
        <v>2609</v>
      </c>
      <c r="P14" s="8">
        <v>1091</v>
      </c>
      <c r="Q14" s="8">
        <v>3154</v>
      </c>
      <c r="R14" s="8">
        <v>1215</v>
      </c>
      <c r="S14" s="8">
        <v>3251</v>
      </c>
      <c r="T14" s="8">
        <v>1380</v>
      </c>
      <c r="U14" s="8">
        <v>3668</v>
      </c>
      <c r="V14" s="98">
        <v>1745</v>
      </c>
      <c r="W14" s="98">
        <v>4063</v>
      </c>
      <c r="X14" s="98">
        <v>2013</v>
      </c>
      <c r="Y14" s="98">
        <v>4618</v>
      </c>
      <c r="Z14" s="98">
        <v>2265</v>
      </c>
      <c r="AA14" s="98">
        <v>5074</v>
      </c>
      <c r="AB14" s="98">
        <v>2589</v>
      </c>
      <c r="AC14" s="98">
        <v>5233</v>
      </c>
      <c r="AD14" s="98">
        <v>3001</v>
      </c>
      <c r="AE14" s="98">
        <v>5869</v>
      </c>
      <c r="AF14" s="10">
        <v>3345</v>
      </c>
      <c r="AG14" s="10">
        <v>6365</v>
      </c>
      <c r="AH14" s="10">
        <v>3716</v>
      </c>
      <c r="AI14" s="10">
        <v>6567</v>
      </c>
      <c r="AJ14" s="10">
        <v>3910</v>
      </c>
      <c r="AK14" s="10">
        <v>6803</v>
      </c>
      <c r="AL14" s="10">
        <v>4226</v>
      </c>
      <c r="AM14" s="10">
        <v>7128</v>
      </c>
      <c r="AN14" s="10">
        <v>4356</v>
      </c>
      <c r="AO14" s="10">
        <v>6940</v>
      </c>
      <c r="AP14" s="99">
        <v>3834</v>
      </c>
      <c r="AQ14" s="10">
        <v>5743</v>
      </c>
      <c r="AR14" s="99">
        <v>4113</v>
      </c>
      <c r="AS14" s="10">
        <v>6011</v>
      </c>
      <c r="AT14" s="99">
        <v>5322</v>
      </c>
      <c r="AU14" s="847">
        <v>7230</v>
      </c>
      <c r="AV14" s="245"/>
    </row>
    <row r="15" spans="1:49" ht="12" customHeight="1">
      <c r="A15" s="97" t="s">
        <v>63</v>
      </c>
      <c r="B15" s="8">
        <v>162</v>
      </c>
      <c r="C15" s="8">
        <v>530</v>
      </c>
      <c r="D15" s="8">
        <v>153</v>
      </c>
      <c r="E15" s="8">
        <v>496</v>
      </c>
      <c r="F15" s="8">
        <v>155</v>
      </c>
      <c r="G15" s="8">
        <v>578</v>
      </c>
      <c r="H15" s="8">
        <v>171</v>
      </c>
      <c r="I15" s="8">
        <v>564</v>
      </c>
      <c r="J15" s="8">
        <v>203</v>
      </c>
      <c r="K15" s="8">
        <v>656</v>
      </c>
      <c r="L15" s="8">
        <v>177</v>
      </c>
      <c r="M15" s="8">
        <v>740</v>
      </c>
      <c r="N15" s="8">
        <v>247</v>
      </c>
      <c r="O15" s="8">
        <v>764</v>
      </c>
      <c r="P15" s="8">
        <v>281</v>
      </c>
      <c r="Q15" s="8">
        <v>926</v>
      </c>
      <c r="R15" s="8">
        <v>259</v>
      </c>
      <c r="S15" s="8">
        <v>891</v>
      </c>
      <c r="T15" s="8">
        <v>254</v>
      </c>
      <c r="U15" s="8">
        <v>896</v>
      </c>
      <c r="V15" s="98">
        <v>299</v>
      </c>
      <c r="W15" s="98">
        <v>953</v>
      </c>
      <c r="X15" s="98">
        <v>357</v>
      </c>
      <c r="Y15" s="98">
        <v>1083</v>
      </c>
      <c r="Z15" s="98">
        <v>390</v>
      </c>
      <c r="AA15" s="98">
        <v>1179</v>
      </c>
      <c r="AB15" s="98">
        <v>448</v>
      </c>
      <c r="AC15" s="98">
        <v>1298</v>
      </c>
      <c r="AD15" s="98">
        <v>606</v>
      </c>
      <c r="AE15" s="98">
        <v>1567</v>
      </c>
      <c r="AF15" s="10">
        <v>825</v>
      </c>
      <c r="AG15" s="10">
        <v>1984</v>
      </c>
      <c r="AH15" s="10">
        <v>1032</v>
      </c>
      <c r="AI15" s="10">
        <v>2336</v>
      </c>
      <c r="AJ15" s="10">
        <v>1237</v>
      </c>
      <c r="AK15" s="10">
        <v>2757</v>
      </c>
      <c r="AL15" s="10">
        <v>1541</v>
      </c>
      <c r="AM15" s="10">
        <v>3076</v>
      </c>
      <c r="AN15" s="10">
        <v>1820</v>
      </c>
      <c r="AO15" s="10">
        <v>3372</v>
      </c>
      <c r="AP15" s="99">
        <v>1596</v>
      </c>
      <c r="AQ15" s="10">
        <v>2979</v>
      </c>
      <c r="AR15" s="99">
        <v>1752</v>
      </c>
      <c r="AS15" s="10">
        <v>3159</v>
      </c>
      <c r="AT15" s="99">
        <v>2409</v>
      </c>
      <c r="AU15" s="847">
        <v>3905</v>
      </c>
      <c r="AV15" s="245"/>
    </row>
    <row r="16" spans="1:49" ht="12" customHeight="1">
      <c r="A16" s="97" t="s">
        <v>64</v>
      </c>
      <c r="B16" s="8">
        <v>94</v>
      </c>
      <c r="C16" s="8">
        <v>280</v>
      </c>
      <c r="D16" s="8">
        <v>83</v>
      </c>
      <c r="E16" s="8">
        <v>266</v>
      </c>
      <c r="F16" s="8">
        <v>93</v>
      </c>
      <c r="G16" s="8">
        <v>274</v>
      </c>
      <c r="H16" s="8">
        <v>90</v>
      </c>
      <c r="I16" s="8">
        <v>281</v>
      </c>
      <c r="J16" s="8">
        <v>98</v>
      </c>
      <c r="K16" s="8">
        <v>294</v>
      </c>
      <c r="L16" s="8">
        <v>89</v>
      </c>
      <c r="M16" s="8">
        <v>296</v>
      </c>
      <c r="N16" s="8">
        <v>93</v>
      </c>
      <c r="O16" s="8">
        <v>320</v>
      </c>
      <c r="P16" s="8">
        <v>123</v>
      </c>
      <c r="Q16" s="8">
        <v>345</v>
      </c>
      <c r="R16" s="8">
        <v>97</v>
      </c>
      <c r="S16" s="8">
        <v>291</v>
      </c>
      <c r="T16" s="8">
        <v>106</v>
      </c>
      <c r="U16" s="8">
        <v>343</v>
      </c>
      <c r="V16" s="98">
        <v>109</v>
      </c>
      <c r="W16" s="98">
        <v>379</v>
      </c>
      <c r="X16" s="98">
        <v>116</v>
      </c>
      <c r="Y16" s="98">
        <v>404</v>
      </c>
      <c r="Z16" s="98">
        <v>115</v>
      </c>
      <c r="AA16" s="98">
        <v>411</v>
      </c>
      <c r="AB16" s="98">
        <v>122</v>
      </c>
      <c r="AC16" s="98">
        <v>403</v>
      </c>
      <c r="AD16" s="98">
        <v>132</v>
      </c>
      <c r="AE16" s="98">
        <v>459</v>
      </c>
      <c r="AF16" s="10">
        <v>167</v>
      </c>
      <c r="AG16" s="10">
        <v>586</v>
      </c>
      <c r="AH16" s="10">
        <v>235</v>
      </c>
      <c r="AI16" s="10">
        <v>617</v>
      </c>
      <c r="AJ16" s="10">
        <v>277</v>
      </c>
      <c r="AK16" s="10">
        <v>747</v>
      </c>
      <c r="AL16" s="10">
        <v>323</v>
      </c>
      <c r="AM16" s="10">
        <v>903</v>
      </c>
      <c r="AN16" s="10">
        <v>427</v>
      </c>
      <c r="AO16" s="10">
        <v>1108</v>
      </c>
      <c r="AP16" s="99">
        <v>545</v>
      </c>
      <c r="AQ16" s="10">
        <v>1103</v>
      </c>
      <c r="AR16" s="99">
        <v>606</v>
      </c>
      <c r="AS16" s="10">
        <v>1313</v>
      </c>
      <c r="AT16" s="99">
        <v>924</v>
      </c>
      <c r="AU16" s="847">
        <v>1798</v>
      </c>
      <c r="AV16" s="245"/>
    </row>
    <row r="17" spans="1:48" ht="12" customHeight="1">
      <c r="A17" s="97" t="s">
        <v>65</v>
      </c>
      <c r="B17" s="100">
        <v>53</v>
      </c>
      <c r="C17" s="8">
        <v>144</v>
      </c>
      <c r="D17" s="100">
        <v>49</v>
      </c>
      <c r="E17" s="100">
        <v>152</v>
      </c>
      <c r="F17" s="100">
        <v>62</v>
      </c>
      <c r="G17" s="100">
        <v>154</v>
      </c>
      <c r="H17" s="100">
        <v>66</v>
      </c>
      <c r="I17" s="100">
        <v>158</v>
      </c>
      <c r="J17" s="100">
        <v>59</v>
      </c>
      <c r="K17" s="100">
        <v>159</v>
      </c>
      <c r="L17" s="8">
        <v>58</v>
      </c>
      <c r="M17" s="8">
        <v>201</v>
      </c>
      <c r="N17" s="8">
        <v>64</v>
      </c>
      <c r="O17" s="8">
        <v>168</v>
      </c>
      <c r="P17" s="8">
        <v>70</v>
      </c>
      <c r="Q17" s="8">
        <v>202</v>
      </c>
      <c r="R17" s="8">
        <v>61</v>
      </c>
      <c r="S17" s="8">
        <v>211</v>
      </c>
      <c r="T17" s="8">
        <v>68</v>
      </c>
      <c r="U17" s="8">
        <v>200</v>
      </c>
      <c r="V17" s="98">
        <v>47</v>
      </c>
      <c r="W17" s="98">
        <v>193</v>
      </c>
      <c r="X17" s="98">
        <v>51</v>
      </c>
      <c r="Y17" s="98">
        <v>164</v>
      </c>
      <c r="Z17" s="98">
        <v>49</v>
      </c>
      <c r="AA17" s="98">
        <v>170</v>
      </c>
      <c r="AB17" s="98">
        <v>65</v>
      </c>
      <c r="AC17" s="98">
        <v>180</v>
      </c>
      <c r="AD17" s="98">
        <v>75</v>
      </c>
      <c r="AE17" s="98">
        <v>199</v>
      </c>
      <c r="AF17" s="10">
        <v>78</v>
      </c>
      <c r="AG17" s="10">
        <v>250</v>
      </c>
      <c r="AH17" s="10">
        <v>88</v>
      </c>
      <c r="AI17" s="10">
        <v>251</v>
      </c>
      <c r="AJ17" s="10">
        <v>89</v>
      </c>
      <c r="AK17" s="10">
        <v>326</v>
      </c>
      <c r="AL17" s="10">
        <v>117</v>
      </c>
      <c r="AM17" s="10">
        <v>328</v>
      </c>
      <c r="AN17" s="10">
        <v>128</v>
      </c>
      <c r="AO17" s="10">
        <v>394</v>
      </c>
      <c r="AP17" s="99">
        <v>166</v>
      </c>
      <c r="AQ17" s="10">
        <v>359</v>
      </c>
      <c r="AR17" s="99">
        <v>178</v>
      </c>
      <c r="AS17" s="10">
        <v>451</v>
      </c>
      <c r="AT17" s="99">
        <v>279</v>
      </c>
      <c r="AU17" s="847">
        <v>627</v>
      </c>
      <c r="AV17" s="245"/>
    </row>
    <row r="18" spans="1:48" ht="12" customHeight="1">
      <c r="A18" s="97" t="s">
        <v>87</v>
      </c>
      <c r="B18" s="8">
        <v>73</v>
      </c>
      <c r="C18" s="8">
        <v>158</v>
      </c>
      <c r="D18" s="8">
        <v>68</v>
      </c>
      <c r="E18" s="8">
        <v>159</v>
      </c>
      <c r="F18" s="8">
        <v>56</v>
      </c>
      <c r="G18" s="8">
        <v>168</v>
      </c>
      <c r="H18" s="8">
        <v>47</v>
      </c>
      <c r="I18" s="8">
        <v>159</v>
      </c>
      <c r="J18" s="8">
        <v>58</v>
      </c>
      <c r="K18" s="8">
        <v>177</v>
      </c>
      <c r="L18" s="8">
        <v>62</v>
      </c>
      <c r="M18" s="98">
        <v>171</v>
      </c>
      <c r="N18" s="8">
        <v>66</v>
      </c>
      <c r="O18" s="8">
        <v>205</v>
      </c>
      <c r="P18" s="8">
        <v>77</v>
      </c>
      <c r="Q18" s="8">
        <v>188</v>
      </c>
      <c r="R18" s="8">
        <v>77</v>
      </c>
      <c r="S18" s="8">
        <v>245</v>
      </c>
      <c r="T18" s="8">
        <v>69</v>
      </c>
      <c r="U18" s="8">
        <v>230</v>
      </c>
      <c r="V18" s="98">
        <v>57</v>
      </c>
      <c r="W18" s="98">
        <v>187</v>
      </c>
      <c r="X18" s="8">
        <v>57</v>
      </c>
      <c r="Y18" s="8">
        <v>213</v>
      </c>
      <c r="Z18" s="8">
        <v>86</v>
      </c>
      <c r="AA18" s="8">
        <v>221</v>
      </c>
      <c r="AB18" s="8">
        <v>87</v>
      </c>
      <c r="AC18" s="8">
        <v>234</v>
      </c>
      <c r="AD18" s="8">
        <v>79</v>
      </c>
      <c r="AE18" s="8">
        <v>214</v>
      </c>
      <c r="AF18" s="98">
        <v>61</v>
      </c>
      <c r="AG18" s="98">
        <v>224</v>
      </c>
      <c r="AH18" s="8">
        <v>77</v>
      </c>
      <c r="AI18" s="8">
        <v>314</v>
      </c>
      <c r="AJ18" s="98">
        <v>82</v>
      </c>
      <c r="AK18" s="98">
        <v>287</v>
      </c>
      <c r="AL18" s="98">
        <v>99</v>
      </c>
      <c r="AM18" s="98">
        <v>306</v>
      </c>
      <c r="AN18" s="98">
        <v>124</v>
      </c>
      <c r="AO18" s="98">
        <v>396</v>
      </c>
      <c r="AP18" s="101">
        <v>103</v>
      </c>
      <c r="AQ18" s="8">
        <v>364</v>
      </c>
      <c r="AR18" s="101">
        <v>126</v>
      </c>
      <c r="AS18" s="8">
        <v>445</v>
      </c>
      <c r="AT18" s="101">
        <v>138</v>
      </c>
      <c r="AU18" s="457">
        <v>520</v>
      </c>
      <c r="AV18" s="245"/>
    </row>
    <row r="19" spans="1:48" ht="6.75" customHeight="1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4"/>
      <c r="M19" s="103"/>
      <c r="N19" s="103"/>
      <c r="O19" s="103"/>
      <c r="P19" s="103"/>
      <c r="Q19" s="103"/>
      <c r="R19" s="103"/>
      <c r="S19" s="103"/>
      <c r="T19" s="103"/>
      <c r="U19" s="103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5"/>
      <c r="AT19" s="105"/>
    </row>
    <row r="20" spans="1:48" ht="13.5" thickBot="1">
      <c r="A20" s="106" t="s">
        <v>808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26"/>
      <c r="M20" s="101"/>
      <c r="N20" s="101"/>
      <c r="O20" s="101"/>
      <c r="P20" s="101"/>
      <c r="Q20" s="101"/>
      <c r="R20" s="101"/>
      <c r="S20" s="101"/>
      <c r="T20" s="101"/>
      <c r="U20" s="101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P20" s="105"/>
      <c r="AQ20" s="38"/>
      <c r="AR20" s="38"/>
      <c r="AS20" s="38"/>
      <c r="AT20" s="105"/>
      <c r="AU20" s="38" t="s">
        <v>88</v>
      </c>
    </row>
    <row r="21" spans="1:48" ht="16.5" customHeight="1">
      <c r="A21" s="994" t="s">
        <v>79</v>
      </c>
      <c r="B21" s="1062">
        <v>2000</v>
      </c>
      <c r="C21" s="1062"/>
      <c r="D21" s="1062">
        <v>2001</v>
      </c>
      <c r="E21" s="1062"/>
      <c r="F21" s="1062">
        <v>2002</v>
      </c>
      <c r="G21" s="1062"/>
      <c r="H21" s="1062">
        <v>2003</v>
      </c>
      <c r="I21" s="1062"/>
      <c r="J21" s="1062">
        <v>2004</v>
      </c>
      <c r="K21" s="1062"/>
      <c r="L21" s="1062">
        <v>2005</v>
      </c>
      <c r="M21" s="1062"/>
      <c r="N21" s="1062">
        <v>2006</v>
      </c>
      <c r="O21" s="1062"/>
      <c r="P21" s="1062">
        <v>2007</v>
      </c>
      <c r="Q21" s="1062"/>
      <c r="R21" s="1062">
        <v>2008</v>
      </c>
      <c r="S21" s="1062"/>
      <c r="T21" s="1062">
        <v>2009</v>
      </c>
      <c r="U21" s="1062"/>
      <c r="V21" s="1062">
        <v>2010</v>
      </c>
      <c r="W21" s="1062"/>
      <c r="X21" s="1062">
        <v>2011</v>
      </c>
      <c r="Y21" s="1062"/>
      <c r="Z21" s="1062">
        <v>2012</v>
      </c>
      <c r="AA21" s="1062"/>
      <c r="AB21" s="1062">
        <v>2013</v>
      </c>
      <c r="AC21" s="1062"/>
      <c r="AD21" s="1062">
        <v>2014</v>
      </c>
      <c r="AE21" s="1062"/>
      <c r="AF21" s="1062">
        <v>2015</v>
      </c>
      <c r="AG21" s="1062"/>
      <c r="AH21" s="1062">
        <v>2016</v>
      </c>
      <c r="AI21" s="1062"/>
      <c r="AJ21" s="1062">
        <v>2017</v>
      </c>
      <c r="AK21" s="1062"/>
      <c r="AL21" s="1062">
        <v>2018</v>
      </c>
      <c r="AM21" s="1062"/>
      <c r="AN21" s="1062">
        <v>2019</v>
      </c>
      <c r="AO21" s="977"/>
      <c r="AP21" s="1062">
        <v>2020</v>
      </c>
      <c r="AQ21" s="977"/>
      <c r="AR21" s="1062">
        <v>2021</v>
      </c>
      <c r="AS21" s="977"/>
      <c r="AT21" s="1062">
        <v>2022</v>
      </c>
      <c r="AU21" s="977"/>
    </row>
    <row r="22" spans="1:48" ht="16.5" customHeight="1">
      <c r="A22" s="995"/>
      <c r="B22" s="87" t="s">
        <v>81</v>
      </c>
      <c r="C22" s="14" t="s">
        <v>80</v>
      </c>
      <c r="D22" s="87" t="s">
        <v>81</v>
      </c>
      <c r="E22" s="14" t="s">
        <v>80</v>
      </c>
      <c r="F22" s="87" t="s">
        <v>81</v>
      </c>
      <c r="G22" s="14" t="s">
        <v>80</v>
      </c>
      <c r="H22" s="87" t="s">
        <v>81</v>
      </c>
      <c r="I22" s="14" t="s">
        <v>80</v>
      </c>
      <c r="J22" s="87" t="s">
        <v>81</v>
      </c>
      <c r="K22" s="14" t="s">
        <v>80</v>
      </c>
      <c r="L22" s="87" t="s">
        <v>81</v>
      </c>
      <c r="M22" s="14" t="s">
        <v>80</v>
      </c>
      <c r="N22" s="87" t="s">
        <v>81</v>
      </c>
      <c r="O22" s="14" t="s">
        <v>80</v>
      </c>
      <c r="P22" s="87" t="s">
        <v>81</v>
      </c>
      <c r="Q22" s="14" t="s">
        <v>80</v>
      </c>
      <c r="R22" s="87" t="s">
        <v>81</v>
      </c>
      <c r="S22" s="14" t="s">
        <v>80</v>
      </c>
      <c r="T22" s="87" t="s">
        <v>81</v>
      </c>
      <c r="U22" s="14" t="s">
        <v>80</v>
      </c>
      <c r="V22" s="87" t="s">
        <v>81</v>
      </c>
      <c r="W22" s="14" t="s">
        <v>80</v>
      </c>
      <c r="X22" s="87" t="s">
        <v>81</v>
      </c>
      <c r="Y22" s="14" t="s">
        <v>80</v>
      </c>
      <c r="Z22" s="87" t="s">
        <v>81</v>
      </c>
      <c r="AA22" s="14" t="s">
        <v>80</v>
      </c>
      <c r="AB22" s="87" t="s">
        <v>81</v>
      </c>
      <c r="AC22" s="14" t="s">
        <v>80</v>
      </c>
      <c r="AD22" s="87" t="s">
        <v>81</v>
      </c>
      <c r="AE22" s="14" t="s">
        <v>80</v>
      </c>
      <c r="AF22" s="87" t="s">
        <v>81</v>
      </c>
      <c r="AG22" s="14" t="s">
        <v>80</v>
      </c>
      <c r="AH22" s="87" t="s">
        <v>81</v>
      </c>
      <c r="AI22" s="14" t="s">
        <v>80</v>
      </c>
      <c r="AJ22" s="87" t="s">
        <v>81</v>
      </c>
      <c r="AK22" s="14" t="s">
        <v>80</v>
      </c>
      <c r="AL22" s="87" t="s">
        <v>81</v>
      </c>
      <c r="AM22" s="14" t="s">
        <v>80</v>
      </c>
      <c r="AN22" s="88" t="s">
        <v>81</v>
      </c>
      <c r="AO22" s="14" t="s">
        <v>80</v>
      </c>
      <c r="AP22" s="88" t="s">
        <v>81</v>
      </c>
      <c r="AQ22" s="14" t="s">
        <v>80</v>
      </c>
      <c r="AR22" s="801" t="s">
        <v>81</v>
      </c>
      <c r="AS22" s="807" t="s">
        <v>80</v>
      </c>
      <c r="AT22" s="825" t="s">
        <v>81</v>
      </c>
      <c r="AU22" s="825" t="s">
        <v>80</v>
      </c>
      <c r="AV22" s="245"/>
    </row>
    <row r="23" spans="1:48" ht="23.25" thickBot="1">
      <c r="A23" s="89" t="s">
        <v>82</v>
      </c>
      <c r="B23" s="90" t="s">
        <v>84</v>
      </c>
      <c r="C23" s="15" t="s">
        <v>83</v>
      </c>
      <c r="D23" s="90" t="s">
        <v>84</v>
      </c>
      <c r="E23" s="15" t="s">
        <v>83</v>
      </c>
      <c r="F23" s="90" t="s">
        <v>84</v>
      </c>
      <c r="G23" s="15" t="s">
        <v>83</v>
      </c>
      <c r="H23" s="90" t="s">
        <v>84</v>
      </c>
      <c r="I23" s="15" t="s">
        <v>83</v>
      </c>
      <c r="J23" s="90" t="s">
        <v>84</v>
      </c>
      <c r="K23" s="15" t="s">
        <v>83</v>
      </c>
      <c r="L23" s="90" t="s">
        <v>84</v>
      </c>
      <c r="M23" s="15" t="s">
        <v>83</v>
      </c>
      <c r="N23" s="90" t="s">
        <v>84</v>
      </c>
      <c r="O23" s="15" t="s">
        <v>83</v>
      </c>
      <c r="P23" s="90" t="s">
        <v>84</v>
      </c>
      <c r="Q23" s="15" t="s">
        <v>83</v>
      </c>
      <c r="R23" s="90" t="s">
        <v>84</v>
      </c>
      <c r="S23" s="15" t="s">
        <v>83</v>
      </c>
      <c r="T23" s="90" t="s">
        <v>84</v>
      </c>
      <c r="U23" s="15" t="s">
        <v>83</v>
      </c>
      <c r="V23" s="90" t="s">
        <v>84</v>
      </c>
      <c r="W23" s="15" t="s">
        <v>83</v>
      </c>
      <c r="X23" s="90" t="s">
        <v>84</v>
      </c>
      <c r="Y23" s="15" t="s">
        <v>83</v>
      </c>
      <c r="Z23" s="90" t="s">
        <v>84</v>
      </c>
      <c r="AA23" s="15" t="s">
        <v>83</v>
      </c>
      <c r="AB23" s="90" t="s">
        <v>84</v>
      </c>
      <c r="AC23" s="15" t="s">
        <v>83</v>
      </c>
      <c r="AD23" s="90" t="s">
        <v>84</v>
      </c>
      <c r="AE23" s="15" t="s">
        <v>83</v>
      </c>
      <c r="AF23" s="90" t="s">
        <v>84</v>
      </c>
      <c r="AG23" s="15" t="s">
        <v>83</v>
      </c>
      <c r="AH23" s="90" t="s">
        <v>84</v>
      </c>
      <c r="AI23" s="15" t="s">
        <v>83</v>
      </c>
      <c r="AJ23" s="90" t="s">
        <v>84</v>
      </c>
      <c r="AK23" s="15" t="s">
        <v>83</v>
      </c>
      <c r="AL23" s="90" t="s">
        <v>84</v>
      </c>
      <c r="AM23" s="15" t="s">
        <v>83</v>
      </c>
      <c r="AN23" s="91" t="s">
        <v>84</v>
      </c>
      <c r="AO23" s="15" t="s">
        <v>83</v>
      </c>
      <c r="AP23" s="91" t="s">
        <v>84</v>
      </c>
      <c r="AQ23" s="15" t="s">
        <v>83</v>
      </c>
      <c r="AR23" s="805" t="s">
        <v>84</v>
      </c>
      <c r="AS23" s="804" t="s">
        <v>83</v>
      </c>
      <c r="AT23" s="828" t="s">
        <v>84</v>
      </c>
      <c r="AU23" s="828" t="s">
        <v>83</v>
      </c>
      <c r="AV23" s="245"/>
    </row>
    <row r="24" spans="1:48" ht="22.5">
      <c r="A24" s="92" t="s">
        <v>85</v>
      </c>
      <c r="B24" s="43">
        <v>100</v>
      </c>
      <c r="C24" s="43">
        <v>100</v>
      </c>
      <c r="D24" s="43">
        <v>100</v>
      </c>
      <c r="E24" s="43">
        <v>100</v>
      </c>
      <c r="F24" s="43">
        <v>100</v>
      </c>
      <c r="G24" s="43">
        <v>100</v>
      </c>
      <c r="H24" s="43">
        <v>100</v>
      </c>
      <c r="I24" s="43">
        <v>100</v>
      </c>
      <c r="J24" s="43">
        <v>100</v>
      </c>
      <c r="K24" s="43">
        <v>100</v>
      </c>
      <c r="L24" s="43">
        <v>100</v>
      </c>
      <c r="M24" s="43">
        <v>100</v>
      </c>
      <c r="N24" s="43">
        <v>100</v>
      </c>
      <c r="O24" s="43">
        <v>100</v>
      </c>
      <c r="P24" s="43">
        <v>100</v>
      </c>
      <c r="Q24" s="43">
        <v>100</v>
      </c>
      <c r="R24" s="43">
        <v>100</v>
      </c>
      <c r="S24" s="43">
        <v>100</v>
      </c>
      <c r="T24" s="43">
        <v>100</v>
      </c>
      <c r="U24" s="43">
        <v>100</v>
      </c>
      <c r="V24" s="43">
        <v>100</v>
      </c>
      <c r="W24" s="43">
        <v>100</v>
      </c>
      <c r="X24" s="43">
        <v>100</v>
      </c>
      <c r="Y24" s="43">
        <v>100</v>
      </c>
      <c r="Z24" s="43">
        <v>100</v>
      </c>
      <c r="AA24" s="43">
        <v>100</v>
      </c>
      <c r="AB24" s="43">
        <v>100</v>
      </c>
      <c r="AC24" s="43">
        <v>100</v>
      </c>
      <c r="AD24" s="43">
        <v>100</v>
      </c>
      <c r="AE24" s="43">
        <v>100</v>
      </c>
      <c r="AF24" s="43">
        <v>100</v>
      </c>
      <c r="AG24" s="43">
        <v>100</v>
      </c>
      <c r="AH24" s="43">
        <v>100</v>
      </c>
      <c r="AI24" s="43">
        <v>100</v>
      </c>
      <c r="AJ24" s="43">
        <v>100</v>
      </c>
      <c r="AK24" s="43">
        <v>100</v>
      </c>
      <c r="AL24" s="43">
        <v>100</v>
      </c>
      <c r="AM24" s="43">
        <v>100</v>
      </c>
      <c r="AN24" s="43">
        <v>100</v>
      </c>
      <c r="AO24" s="43">
        <v>100</v>
      </c>
      <c r="AP24" s="107">
        <v>100</v>
      </c>
      <c r="AQ24" s="43">
        <v>100</v>
      </c>
      <c r="AR24" s="107">
        <v>100</v>
      </c>
      <c r="AS24" s="43">
        <v>100</v>
      </c>
      <c r="AT24" s="107">
        <v>100</v>
      </c>
      <c r="AU24" s="107">
        <v>100</v>
      </c>
      <c r="AV24" s="245"/>
    </row>
    <row r="25" spans="1:48" ht="12" customHeight="1">
      <c r="A25" s="97" t="s">
        <v>86</v>
      </c>
      <c r="B25" s="29">
        <v>7.2433057214409553</v>
      </c>
      <c r="C25" s="29">
        <v>1.6948742746615089</v>
      </c>
      <c r="D25" s="29">
        <v>6.1221887908613386</v>
      </c>
      <c r="E25" s="29">
        <v>1.2358075229782961</v>
      </c>
      <c r="F25" s="29">
        <v>4.9824507858995881</v>
      </c>
      <c r="G25" s="29">
        <v>1.0578080577824449</v>
      </c>
      <c r="H25" s="29">
        <v>4.1324131863297682</v>
      </c>
      <c r="I25" s="29">
        <v>0.75799644602398941</v>
      </c>
      <c r="J25" s="29">
        <v>3.6437989881248853</v>
      </c>
      <c r="K25" s="29">
        <v>0.6958355297838692</v>
      </c>
      <c r="L25" s="29">
        <v>3.144670379484523</v>
      </c>
      <c r="M25" s="29">
        <v>0.57370850392468764</v>
      </c>
      <c r="N25" s="29">
        <v>2.694028153352372</v>
      </c>
      <c r="O25" s="29">
        <v>0.50576004495644844</v>
      </c>
      <c r="P25" s="29">
        <v>2.5195089455652835</v>
      </c>
      <c r="Q25" s="29">
        <v>0.44069745161908414</v>
      </c>
      <c r="R25" s="29">
        <v>2.2168586195136029</v>
      </c>
      <c r="S25" s="29">
        <v>0.39960039960039961</v>
      </c>
      <c r="T25" s="29">
        <v>1.9089282163451979</v>
      </c>
      <c r="U25" s="29">
        <v>0.32123906496486448</v>
      </c>
      <c r="V25" s="29">
        <v>1.6496804283986872</v>
      </c>
      <c r="W25" s="29">
        <v>0.30220259196838495</v>
      </c>
      <c r="X25" s="29">
        <v>1.4173369613970037</v>
      </c>
      <c r="Y25" s="29">
        <v>0.33861736238050999</v>
      </c>
      <c r="Z25" s="29">
        <v>1.3343087051938551</v>
      </c>
      <c r="AA25" s="29">
        <v>0.26023184291459661</v>
      </c>
      <c r="AB25" s="29">
        <v>1.3018862211995519</v>
      </c>
      <c r="AC25" s="29">
        <v>0.27792199859511957</v>
      </c>
      <c r="AD25" s="29">
        <v>1.0894609586118618</v>
      </c>
      <c r="AE25" s="29">
        <v>0.21042921795278316</v>
      </c>
      <c r="AF25" s="29">
        <v>1.023743280840604</v>
      </c>
      <c r="AG25" s="29">
        <v>0.20062899902396703</v>
      </c>
      <c r="AH25" s="29">
        <v>0.93829312687466349</v>
      </c>
      <c r="AI25" s="29">
        <v>0.20477992638291256</v>
      </c>
      <c r="AJ25" s="29">
        <v>0.91729472431574777</v>
      </c>
      <c r="AK25" s="29">
        <v>0.18232678954992756</v>
      </c>
      <c r="AL25" s="29">
        <v>0.87757261011733012</v>
      </c>
      <c r="AM25" s="29">
        <v>0.1524832994481557</v>
      </c>
      <c r="AN25" s="29">
        <v>0.86281276962899056</v>
      </c>
      <c r="AO25" s="29">
        <v>0.17305196365908765</v>
      </c>
      <c r="AP25" s="108">
        <v>0.65638429387178432</v>
      </c>
      <c r="AQ25" s="29">
        <v>0.13603832732004495</v>
      </c>
      <c r="AR25" s="108">
        <v>0.72584347027771401</v>
      </c>
      <c r="AS25" s="29">
        <v>0.15459490409390209</v>
      </c>
      <c r="AT25" s="108">
        <v>0.7681462394866061</v>
      </c>
      <c r="AU25" s="108">
        <v>0.14933777266384313</v>
      </c>
      <c r="AV25" s="245"/>
    </row>
    <row r="26" spans="1:48" ht="12" customHeight="1">
      <c r="A26" s="97" t="s">
        <v>59</v>
      </c>
      <c r="B26" s="29">
        <v>54.818435754189942</v>
      </c>
      <c r="C26" s="29">
        <v>34.509187620889747</v>
      </c>
      <c r="D26" s="29">
        <v>49.347238512927738</v>
      </c>
      <c r="E26" s="29">
        <v>29.394196853840015</v>
      </c>
      <c r="F26" s="29">
        <v>43.995116740424237</v>
      </c>
      <c r="G26" s="29">
        <v>24.419230079655765</v>
      </c>
      <c r="H26" s="29">
        <v>39.075087294822794</v>
      </c>
      <c r="I26" s="29">
        <v>20.288205242114614</v>
      </c>
      <c r="J26" s="29">
        <v>33.795580255328076</v>
      </c>
      <c r="K26" s="29">
        <v>16.871375856615707</v>
      </c>
      <c r="L26" s="29">
        <v>30.736951172127963</v>
      </c>
      <c r="M26" s="29">
        <v>13.930685581662189</v>
      </c>
      <c r="N26" s="29">
        <v>27.771740503929841</v>
      </c>
      <c r="O26" s="29">
        <v>12.235306138087818</v>
      </c>
      <c r="P26" s="29">
        <v>26.191948991244768</v>
      </c>
      <c r="Q26" s="29">
        <v>11.137191032764896</v>
      </c>
      <c r="R26" s="29">
        <v>25.539785397591626</v>
      </c>
      <c r="S26" s="29">
        <v>10.802355539197645</v>
      </c>
      <c r="T26" s="29">
        <v>22.912819930119593</v>
      </c>
      <c r="U26" s="29">
        <v>9.7031406855012179</v>
      </c>
      <c r="V26" s="29">
        <v>21.235676858409626</v>
      </c>
      <c r="W26" s="29">
        <v>8.6679839600162722</v>
      </c>
      <c r="X26" s="29">
        <v>20.318153275722871</v>
      </c>
      <c r="Y26" s="29">
        <v>8.3785322585478408</v>
      </c>
      <c r="Z26" s="29">
        <v>18.82955376737381</v>
      </c>
      <c r="AA26" s="29">
        <v>8.0405725100544121</v>
      </c>
      <c r="AB26" s="29">
        <v>18.047776196675649</v>
      </c>
      <c r="AC26" s="29">
        <v>7.8398436306996917</v>
      </c>
      <c r="AD26" s="29">
        <v>17.141231688237806</v>
      </c>
      <c r="AE26" s="29">
        <v>7.3852007725346631</v>
      </c>
      <c r="AF26" s="29">
        <v>17.206450393020177</v>
      </c>
      <c r="AG26" s="29">
        <v>7.7187940570437039</v>
      </c>
      <c r="AH26" s="29">
        <v>16.027892429563924</v>
      </c>
      <c r="AI26" s="29">
        <v>7.4628026336253814</v>
      </c>
      <c r="AJ26" s="29">
        <v>15.432863942879809</v>
      </c>
      <c r="AK26" s="29">
        <v>7.1756831010539992</v>
      </c>
      <c r="AL26" s="29">
        <v>14.918734371994613</v>
      </c>
      <c r="AM26" s="29">
        <v>6.8109207086842876</v>
      </c>
      <c r="AN26" s="29">
        <v>14.174096443294026</v>
      </c>
      <c r="AO26" s="29">
        <v>6.5711676200547995</v>
      </c>
      <c r="AP26" s="108">
        <v>13.268970389121094</v>
      </c>
      <c r="AQ26" s="29">
        <v>5.7638847814514698</v>
      </c>
      <c r="AR26" s="108">
        <v>13.154119807206794</v>
      </c>
      <c r="AS26" s="29">
        <v>5.7543658746063553</v>
      </c>
      <c r="AT26" s="108">
        <v>12.688998006709125</v>
      </c>
      <c r="AU26" s="108">
        <v>5.4618454231644922</v>
      </c>
      <c r="AV26" s="245"/>
    </row>
    <row r="27" spans="1:48" ht="12" customHeight="1">
      <c r="A27" s="97" t="s">
        <v>60</v>
      </c>
      <c r="B27" s="29">
        <v>31.528125602003463</v>
      </c>
      <c r="C27" s="29">
        <v>45.096711798839458</v>
      </c>
      <c r="D27" s="29">
        <v>37.123259727676064</v>
      </c>
      <c r="E27" s="29">
        <v>48.183620401122525</v>
      </c>
      <c r="F27" s="29">
        <v>41.884124319650034</v>
      </c>
      <c r="G27" s="29">
        <v>50.449504392592779</v>
      </c>
      <c r="H27" s="29">
        <v>45.981688708036621</v>
      </c>
      <c r="I27" s="29">
        <v>51.468791648156376</v>
      </c>
      <c r="J27" s="29">
        <v>49.280415235798358</v>
      </c>
      <c r="K27" s="29">
        <v>50.658935160780182</v>
      </c>
      <c r="L27" s="29">
        <v>50.13081207097526</v>
      </c>
      <c r="M27" s="29">
        <v>49.881346650324666</v>
      </c>
      <c r="N27" s="29">
        <v>50.082135004675379</v>
      </c>
      <c r="O27" s="29">
        <v>47.306444609057699</v>
      </c>
      <c r="P27" s="29">
        <v>49.352874000761325</v>
      </c>
      <c r="Q27" s="29">
        <v>44.450565242383597</v>
      </c>
      <c r="R27" s="29">
        <v>48.036309258336175</v>
      </c>
      <c r="S27" s="29">
        <v>42.281402807718599</v>
      </c>
      <c r="T27" s="29">
        <v>47.530040053404541</v>
      </c>
      <c r="U27" s="29">
        <v>39.030546393231035</v>
      </c>
      <c r="V27" s="29">
        <v>46.965509299245696</v>
      </c>
      <c r="W27" s="29">
        <v>37.168013017957804</v>
      </c>
      <c r="X27" s="29">
        <v>45.97673653679395</v>
      </c>
      <c r="Y27" s="29">
        <v>35.842497977285667</v>
      </c>
      <c r="Z27" s="29">
        <v>46.832479882955376</v>
      </c>
      <c r="AA27" s="29">
        <v>34.749822569198017</v>
      </c>
      <c r="AB27" s="29">
        <v>45.550879530109903</v>
      </c>
      <c r="AC27" s="29">
        <v>34.37986745258528</v>
      </c>
      <c r="AD27" s="29">
        <v>44.881240221874556</v>
      </c>
      <c r="AE27" s="29">
        <v>33.564901559482287</v>
      </c>
      <c r="AF27" s="29">
        <v>44.285675697577048</v>
      </c>
      <c r="AG27" s="29">
        <v>32.941112677583781</v>
      </c>
      <c r="AH27" s="29">
        <v>44.048504114646086</v>
      </c>
      <c r="AI27" s="29">
        <v>32.943646637980194</v>
      </c>
      <c r="AJ27" s="29">
        <v>43.630999603332008</v>
      </c>
      <c r="AK27" s="29">
        <v>32.641490583945256</v>
      </c>
      <c r="AL27" s="29">
        <v>42.587516830159643</v>
      </c>
      <c r="AM27" s="29">
        <v>32.875883434988864</v>
      </c>
      <c r="AN27" s="29">
        <v>41.978237944588251</v>
      </c>
      <c r="AO27" s="29">
        <v>32.319857712829879</v>
      </c>
      <c r="AP27" s="108">
        <v>40.283746394301524</v>
      </c>
      <c r="AQ27" s="29">
        <v>31.096587212397232</v>
      </c>
      <c r="AR27" s="108">
        <v>38.699219646545792</v>
      </c>
      <c r="AS27" s="29">
        <v>29.461780704265671</v>
      </c>
      <c r="AT27" s="108">
        <v>36.533132383684183</v>
      </c>
      <c r="AU27" s="108">
        <v>28.117119984331772</v>
      </c>
      <c r="AV27" s="245"/>
    </row>
    <row r="28" spans="1:48" ht="12" customHeight="1">
      <c r="A28" s="97" t="s">
        <v>61</v>
      </c>
      <c r="B28" s="29">
        <v>4.3874012714313242</v>
      </c>
      <c r="C28" s="29">
        <v>12.236460348162476</v>
      </c>
      <c r="D28" s="29">
        <v>5.2781885868733749</v>
      </c>
      <c r="E28" s="29">
        <v>14.294173682448957</v>
      </c>
      <c r="F28" s="29">
        <v>6.8085863980873906</v>
      </c>
      <c r="G28" s="29">
        <v>16.384499141971673</v>
      </c>
      <c r="H28" s="29">
        <v>8.3170657941766795</v>
      </c>
      <c r="I28" s="29">
        <v>19.299755664149266</v>
      </c>
      <c r="J28" s="29">
        <v>10.582745694287885</v>
      </c>
      <c r="K28" s="29">
        <v>22.970479704797047</v>
      </c>
      <c r="L28" s="29">
        <v>13.019038984587489</v>
      </c>
      <c r="M28" s="29">
        <v>26.346259159777819</v>
      </c>
      <c r="N28" s="29">
        <v>16.020116758068184</v>
      </c>
      <c r="O28" s="29">
        <v>29.566527880661063</v>
      </c>
      <c r="P28" s="29">
        <v>18.029120669965739</v>
      </c>
      <c r="Q28" s="29">
        <v>32.439164590917798</v>
      </c>
      <c r="R28" s="29">
        <v>19.723482960358897</v>
      </c>
      <c r="S28" s="29">
        <v>33.663704716336298</v>
      </c>
      <c r="T28" s="29">
        <v>22.316279862511717</v>
      </c>
      <c r="U28" s="29">
        <v>35.637458769539656</v>
      </c>
      <c r="V28" s="29">
        <v>23.651177520585019</v>
      </c>
      <c r="W28" s="29">
        <v>37.080839193351544</v>
      </c>
      <c r="X28" s="29">
        <v>24.531292049158267</v>
      </c>
      <c r="Y28" s="29">
        <v>36.016301579215487</v>
      </c>
      <c r="Z28" s="29">
        <v>24.503291880029259</v>
      </c>
      <c r="AA28" s="29">
        <v>36.08646794416844</v>
      </c>
      <c r="AB28" s="29">
        <v>25.074934148778343</v>
      </c>
      <c r="AC28" s="29">
        <v>35.06092905353816</v>
      </c>
      <c r="AD28" s="29">
        <v>25.814251173375052</v>
      </c>
      <c r="AE28" s="29">
        <v>34.890893891787492</v>
      </c>
      <c r="AF28" s="29">
        <v>25.393695470138571</v>
      </c>
      <c r="AG28" s="29">
        <v>33.629758160720094</v>
      </c>
      <c r="AH28" s="29">
        <v>25.78767913451432</v>
      </c>
      <c r="AI28" s="29">
        <v>33.246928301104255</v>
      </c>
      <c r="AJ28" s="29">
        <v>26.147857992859976</v>
      </c>
      <c r="AK28" s="29">
        <v>32.726409910584941</v>
      </c>
      <c r="AL28" s="29">
        <v>26.454606655125986</v>
      </c>
      <c r="AM28" s="29">
        <v>31.743150353373995</v>
      </c>
      <c r="AN28" s="29">
        <v>26.555459687470041</v>
      </c>
      <c r="AO28" s="29">
        <v>31.589193866269287</v>
      </c>
      <c r="AP28" s="108">
        <v>27.412138694295642</v>
      </c>
      <c r="AQ28" s="29">
        <v>31.809309753356597</v>
      </c>
      <c r="AR28" s="108">
        <v>27.983704383750286</v>
      </c>
      <c r="AS28" s="29">
        <v>32.052676782135698</v>
      </c>
      <c r="AT28" s="108">
        <v>27.957119937770429</v>
      </c>
      <c r="AU28" s="108">
        <v>31.801601096775773</v>
      </c>
      <c r="AV28" s="245"/>
    </row>
    <row r="29" spans="1:48" ht="12" customHeight="1">
      <c r="A29" s="97" t="s">
        <v>62</v>
      </c>
      <c r="B29" s="29">
        <v>1.1028703525332306</v>
      </c>
      <c r="C29" s="29">
        <v>3.7741779497098644</v>
      </c>
      <c r="D29" s="29">
        <v>1.2290274873782445</v>
      </c>
      <c r="E29" s="29">
        <v>4.1296568059524734</v>
      </c>
      <c r="F29" s="29">
        <v>1.3988503993082049</v>
      </c>
      <c r="G29" s="29">
        <v>4.6820172630176984</v>
      </c>
      <c r="H29" s="29">
        <v>1.4654532457177423</v>
      </c>
      <c r="I29" s="29">
        <v>4.9589071523767219</v>
      </c>
      <c r="J29" s="29">
        <v>1.6016986919023777</v>
      </c>
      <c r="K29" s="29">
        <v>5.4138112809699521</v>
      </c>
      <c r="L29" s="29">
        <v>1.9686569097267193</v>
      </c>
      <c r="M29" s="29">
        <v>5.5962656791926353</v>
      </c>
      <c r="N29" s="29">
        <v>2.2441810508226139</v>
      </c>
      <c r="O29" s="29">
        <v>6.6642826125826966</v>
      </c>
      <c r="P29" s="29">
        <v>2.5956414160639514</v>
      </c>
      <c r="Q29" s="29">
        <v>7.5541291435140838</v>
      </c>
      <c r="R29" s="29">
        <v>3.1875541097148257</v>
      </c>
      <c r="S29" s="29">
        <v>8.5467164414532846</v>
      </c>
      <c r="T29" s="29">
        <v>3.9201204442803173</v>
      </c>
      <c r="U29" s="29">
        <v>10.520579377599311</v>
      </c>
      <c r="V29" s="29">
        <v>5.0238958945125809</v>
      </c>
      <c r="W29" s="29">
        <v>11.806241645841808</v>
      </c>
      <c r="X29" s="29">
        <v>6.019196842388542</v>
      </c>
      <c r="Y29" s="29">
        <v>13.838362650205269</v>
      </c>
      <c r="Z29" s="29">
        <v>6.6276517922457936</v>
      </c>
      <c r="AA29" s="29">
        <v>15.004731488052991</v>
      </c>
      <c r="AB29" s="29">
        <v>7.8385661085712561</v>
      </c>
      <c r="AC29" s="29">
        <v>15.982041963167701</v>
      </c>
      <c r="AD29" s="29">
        <v>8.5364812971127861</v>
      </c>
      <c r="AE29" s="29">
        <v>16.917932604998416</v>
      </c>
      <c r="AF29" s="29">
        <v>9.0354123335404228</v>
      </c>
      <c r="AG29" s="29">
        <v>17.25680511875068</v>
      </c>
      <c r="AH29" s="29">
        <v>9.5264952444433053</v>
      </c>
      <c r="AI29" s="29">
        <v>17.022655399450464</v>
      </c>
      <c r="AJ29" s="29">
        <v>9.6935739785799271</v>
      </c>
      <c r="AK29" s="29">
        <v>16.991358209700785</v>
      </c>
      <c r="AL29" s="29">
        <v>10.160607809194076</v>
      </c>
      <c r="AM29" s="29">
        <v>17.252396166134183</v>
      </c>
      <c r="AN29" s="29">
        <v>10.440034512510785</v>
      </c>
      <c r="AO29" s="29">
        <v>16.680286497139836</v>
      </c>
      <c r="AP29" s="108">
        <v>11.285100370871843</v>
      </c>
      <c r="AQ29" s="29">
        <v>16.984089430413437</v>
      </c>
      <c r="AR29" s="108">
        <v>11.799977048427818</v>
      </c>
      <c r="AS29" s="29">
        <v>17.208703120526767</v>
      </c>
      <c r="AT29" s="108">
        <v>12.936943944771256</v>
      </c>
      <c r="AU29" s="108">
        <v>17.700198300976815</v>
      </c>
      <c r="AV29" s="245"/>
    </row>
    <row r="30" spans="1:48" ht="12" customHeight="1">
      <c r="A30" s="97" t="s">
        <v>63</v>
      </c>
      <c r="B30" s="29">
        <v>0.39009824696590251</v>
      </c>
      <c r="C30" s="29">
        <v>1.2814313346228239</v>
      </c>
      <c r="D30" s="29">
        <v>0.39012698250803202</v>
      </c>
      <c r="E30" s="29">
        <v>1.2770011070775726</v>
      </c>
      <c r="F30" s="29">
        <v>0.39422147616867592</v>
      </c>
      <c r="G30" s="29">
        <v>1.4804190251773686</v>
      </c>
      <c r="H30" s="29">
        <v>0.47015479365428497</v>
      </c>
      <c r="I30" s="29">
        <v>1.565970679697912</v>
      </c>
      <c r="J30" s="29">
        <v>0.53215193855349041</v>
      </c>
      <c r="K30" s="29">
        <v>1.7290458618871902</v>
      </c>
      <c r="L30" s="29">
        <v>0.45848983292319651</v>
      </c>
      <c r="M30" s="29">
        <v>1.9297467859284951</v>
      </c>
      <c r="N30" s="29">
        <v>0.6242260355328666</v>
      </c>
      <c r="O30" s="29">
        <v>1.9515185573067</v>
      </c>
      <c r="P30" s="29">
        <v>0.66853825656642563</v>
      </c>
      <c r="Q30" s="29">
        <v>2.2178578271699561</v>
      </c>
      <c r="R30" s="29">
        <v>0.67948684314085583</v>
      </c>
      <c r="S30" s="29">
        <v>2.3423944476576053</v>
      </c>
      <c r="T30" s="29">
        <v>0.72152941510666702</v>
      </c>
      <c r="U30" s="29">
        <v>2.5699125197189159</v>
      </c>
      <c r="V30" s="29">
        <v>0.86082800713997809</v>
      </c>
      <c r="W30" s="29">
        <v>2.7692218283256813</v>
      </c>
      <c r="X30" s="29">
        <v>1.0674879645964777</v>
      </c>
      <c r="Y30" s="29">
        <v>3.2453327739654187</v>
      </c>
      <c r="Z30" s="29">
        <v>1.141185076810534</v>
      </c>
      <c r="AA30" s="29">
        <v>3.486515259048971</v>
      </c>
      <c r="AB30" s="29">
        <v>1.3563837839474402</v>
      </c>
      <c r="AC30" s="29">
        <v>3.9642060898512659</v>
      </c>
      <c r="AD30" s="29">
        <v>1.7237946238088466</v>
      </c>
      <c r="AE30" s="29">
        <v>4.5170217059179611</v>
      </c>
      <c r="AF30" s="29">
        <v>2.2284649253126605</v>
      </c>
      <c r="AG30" s="29">
        <v>5.3790261359939269</v>
      </c>
      <c r="AH30" s="29">
        <v>2.6456789806957723</v>
      </c>
      <c r="AI30" s="29">
        <v>6.0552646586137175</v>
      </c>
      <c r="AJ30" s="29">
        <v>3.0667393891312971</v>
      </c>
      <c r="AK30" s="29">
        <v>6.8859583395774013</v>
      </c>
      <c r="AL30" s="29">
        <v>3.7050394306597423</v>
      </c>
      <c r="AM30" s="29">
        <v>7.4450576048020132</v>
      </c>
      <c r="AN30" s="29">
        <v>4.3619978909021189</v>
      </c>
      <c r="AO30" s="29">
        <v>8.1046002980339367</v>
      </c>
      <c r="AP30" s="108">
        <v>4.6977100135397656</v>
      </c>
      <c r="AQ30" s="29">
        <v>8.8099603714437809</v>
      </c>
      <c r="AR30" s="108">
        <v>5.026394308010099</v>
      </c>
      <c r="AS30" s="29">
        <v>9.0438018894932721</v>
      </c>
      <c r="AT30" s="108">
        <v>5.8558996548203606</v>
      </c>
      <c r="AU30" s="108">
        <v>9.5600656106935631</v>
      </c>
      <c r="AV30" s="245"/>
    </row>
    <row r="31" spans="1:48" ht="12" customHeight="1">
      <c r="A31" s="97" t="s">
        <v>64</v>
      </c>
      <c r="B31" s="29">
        <v>0.22635330379502985</v>
      </c>
      <c r="C31" s="29">
        <v>0.67698259187620891</v>
      </c>
      <c r="D31" s="29">
        <v>0.21163751338671016</v>
      </c>
      <c r="E31" s="29">
        <v>0.6848433356504724</v>
      </c>
      <c r="F31" s="29">
        <v>0.23653288570120554</v>
      </c>
      <c r="G31" s="29">
        <v>0.70179033373460031</v>
      </c>
      <c r="H31" s="29">
        <v>0.24744989139699208</v>
      </c>
      <c r="I31" s="29">
        <v>0.78020879609062632</v>
      </c>
      <c r="J31" s="29">
        <v>0.25690093585340917</v>
      </c>
      <c r="K31" s="29">
        <v>0.77490774907749083</v>
      </c>
      <c r="L31" s="29">
        <v>0.23054008548115532</v>
      </c>
      <c r="M31" s="29">
        <v>0.77189871437139801</v>
      </c>
      <c r="N31" s="29">
        <v>0.23503247491723317</v>
      </c>
      <c r="O31" s="29">
        <v>0.8173899716467854</v>
      </c>
      <c r="P31" s="29">
        <v>0.29263418347925391</v>
      </c>
      <c r="Q31" s="29">
        <v>0.82630772178578282</v>
      </c>
      <c r="R31" s="29">
        <v>0.2544796285122124</v>
      </c>
      <c r="S31" s="29">
        <v>0.76502444923497548</v>
      </c>
      <c r="T31" s="29">
        <v>0.30111070079254609</v>
      </c>
      <c r="U31" s="29">
        <v>0.98379463645489751</v>
      </c>
      <c r="V31" s="29">
        <v>0.31381355444233316</v>
      </c>
      <c r="W31" s="29">
        <v>1.1012959841924799</v>
      </c>
      <c r="X31" s="29">
        <v>0.34685883443470983</v>
      </c>
      <c r="Y31" s="29">
        <v>1.2106319858559829</v>
      </c>
      <c r="Z31" s="29">
        <v>0.33650329188002925</v>
      </c>
      <c r="AA31" s="29">
        <v>1.215400993612491</v>
      </c>
      <c r="AB31" s="29">
        <v>0.36937236973568682</v>
      </c>
      <c r="AC31" s="29">
        <v>1.2307974223498153</v>
      </c>
      <c r="AD31" s="29">
        <v>0.37548001706727352</v>
      </c>
      <c r="AE31" s="29">
        <v>1.3231097402784584</v>
      </c>
      <c r="AF31" s="29">
        <v>0.45109532427541127</v>
      </c>
      <c r="AG31" s="29">
        <v>1.5887647760546579</v>
      </c>
      <c r="AH31" s="29">
        <v>0.60245596944138224</v>
      </c>
      <c r="AI31" s="29">
        <v>1.5993571465602157</v>
      </c>
      <c r="AJ31" s="29">
        <v>0.68673145577151917</v>
      </c>
      <c r="AK31" s="29">
        <v>1.8657275588191218</v>
      </c>
      <c r="AL31" s="29">
        <v>0.7765916522408155</v>
      </c>
      <c r="AM31" s="29">
        <v>2.1855939587568982</v>
      </c>
      <c r="AN31" s="29">
        <v>1.0233918128654971</v>
      </c>
      <c r="AO31" s="29">
        <v>2.6630774407537374</v>
      </c>
      <c r="AP31" s="108">
        <v>1.6041678930947194</v>
      </c>
      <c r="AQ31" s="29">
        <v>3.2619625007393389</v>
      </c>
      <c r="AR31" s="108">
        <v>1.7385815928391095</v>
      </c>
      <c r="AS31" s="29">
        <v>3.7589464643572859</v>
      </c>
      <c r="AT31" s="108">
        <v>2.2460984977393164</v>
      </c>
      <c r="AU31" s="108">
        <v>4.4017920532719659</v>
      </c>
      <c r="AV31" s="245"/>
    </row>
    <row r="32" spans="1:48" ht="12" customHeight="1">
      <c r="A32" s="97" t="s">
        <v>65</v>
      </c>
      <c r="B32" s="29">
        <v>0.12762473511847428</v>
      </c>
      <c r="C32" s="29">
        <v>0.34816247582205029</v>
      </c>
      <c r="D32" s="29">
        <v>0.12494262838492529</v>
      </c>
      <c r="E32" s="29">
        <v>0.3913390489431271</v>
      </c>
      <c r="F32" s="29">
        <v>0.15768859046747039</v>
      </c>
      <c r="G32" s="29">
        <v>0.39443690290192868</v>
      </c>
      <c r="H32" s="29">
        <v>0.18146325369112754</v>
      </c>
      <c r="I32" s="29">
        <v>0.43869391381608175</v>
      </c>
      <c r="J32" s="29">
        <v>0.15466484913623615</v>
      </c>
      <c r="K32" s="29">
        <v>0.41908276225619395</v>
      </c>
      <c r="L32" s="29">
        <v>0.15023960626861804</v>
      </c>
      <c r="M32" s="29">
        <v>0.5241609513130101</v>
      </c>
      <c r="N32" s="29">
        <v>0.16174277843766585</v>
      </c>
      <c r="O32" s="29">
        <v>0.42912973511456232</v>
      </c>
      <c r="P32" s="29">
        <v>0.16653977921583554</v>
      </c>
      <c r="Q32" s="29">
        <v>0.48380915884269021</v>
      </c>
      <c r="R32" s="29">
        <v>0.16003358081695832</v>
      </c>
      <c r="S32" s="29">
        <v>0.55470844944529152</v>
      </c>
      <c r="T32" s="29">
        <v>0.19316535522540693</v>
      </c>
      <c r="U32" s="29">
        <v>0.573641187437258</v>
      </c>
      <c r="V32" s="29">
        <v>0.13531410145678585</v>
      </c>
      <c r="W32" s="29">
        <v>0.5608182716336374</v>
      </c>
      <c r="X32" s="29">
        <v>0.15249828065663967</v>
      </c>
      <c r="Y32" s="29">
        <v>0.49144466752569599</v>
      </c>
      <c r="Z32" s="29">
        <v>0.14337966349670814</v>
      </c>
      <c r="AA32" s="29">
        <v>0.50272060563047072</v>
      </c>
      <c r="AB32" s="29">
        <v>0.19679675436737412</v>
      </c>
      <c r="AC32" s="29">
        <v>0.54973582139693977</v>
      </c>
      <c r="AD32" s="29">
        <v>0.21334091878822359</v>
      </c>
      <c r="AE32" s="29">
        <v>0.57363581332334035</v>
      </c>
      <c r="AF32" s="29">
        <v>0.21069122930228787</v>
      </c>
      <c r="AG32" s="29">
        <v>0.67780067237826702</v>
      </c>
      <c r="AH32" s="29">
        <v>0.225600533237624</v>
      </c>
      <c r="AI32" s="29">
        <v>0.65062989268494997</v>
      </c>
      <c r="AJ32" s="29">
        <v>0.22064656882189609</v>
      </c>
      <c r="AK32" s="29">
        <v>0.81422648483940252</v>
      </c>
      <c r="AL32" s="29">
        <v>0.28130409694171954</v>
      </c>
      <c r="AM32" s="29">
        <v>0.7938813050634137</v>
      </c>
      <c r="AN32" s="29">
        <v>0.30677787364586329</v>
      </c>
      <c r="AO32" s="29">
        <v>0.94697880113445176</v>
      </c>
      <c r="AP32" s="108">
        <v>0.48860893624536406</v>
      </c>
      <c r="AQ32" s="29">
        <v>1.0616904240846987</v>
      </c>
      <c r="AR32" s="108">
        <v>0.51067248106495289</v>
      </c>
      <c r="AS32" s="29">
        <v>1.2911537360435157</v>
      </c>
      <c r="AT32" s="108">
        <v>0.67820506587583251</v>
      </c>
      <c r="AU32" s="108">
        <v>1.5349964501676991</v>
      </c>
      <c r="AV32" s="245"/>
    </row>
    <row r="33" spans="1:48" ht="10.5" customHeight="1">
      <c r="A33" s="97" t="s">
        <v>87</v>
      </c>
      <c r="B33" s="29">
        <v>0.17578501252167211</v>
      </c>
      <c r="C33" s="29">
        <v>0.38201160541586077</v>
      </c>
      <c r="D33" s="29">
        <v>0.17338977000356978</v>
      </c>
      <c r="E33" s="29">
        <v>0.4093612419865606</v>
      </c>
      <c r="F33" s="29">
        <v>0.14242840429319906</v>
      </c>
      <c r="G33" s="29">
        <v>0.43029480316574031</v>
      </c>
      <c r="H33" s="29">
        <v>0.12922383217398475</v>
      </c>
      <c r="I33" s="29">
        <v>0.44147045757441139</v>
      </c>
      <c r="J33" s="29">
        <v>0.15204341101528299</v>
      </c>
      <c r="K33" s="29">
        <v>0.46652609383236687</v>
      </c>
      <c r="L33" s="29">
        <v>0.16060095842507449</v>
      </c>
      <c r="M33" s="29">
        <v>0.44592797350509816</v>
      </c>
      <c r="N33" s="29">
        <v>0.16679724026384291</v>
      </c>
      <c r="O33" s="29">
        <v>0.52364045058622188</v>
      </c>
      <c r="P33" s="29">
        <v>0.18319375713741912</v>
      </c>
      <c r="Q33" s="29">
        <v>0.45027783100210772</v>
      </c>
      <c r="R33" s="29">
        <v>0.20200960201484905</v>
      </c>
      <c r="S33" s="29">
        <v>0.64409274935590732</v>
      </c>
      <c r="T33" s="29">
        <v>0.19600602221401586</v>
      </c>
      <c r="U33" s="29">
        <v>0.65968736555284668</v>
      </c>
      <c r="V33" s="29">
        <v>0.16410433580929348</v>
      </c>
      <c r="W33" s="29">
        <v>0.54338350671238456</v>
      </c>
      <c r="X33" s="29">
        <v>0.17043925485153844</v>
      </c>
      <c r="Y33" s="29">
        <v>0.63827874501812953</v>
      </c>
      <c r="Z33" s="29">
        <v>0.25164594001463059</v>
      </c>
      <c r="AA33" s="29">
        <v>0.65353678731961196</v>
      </c>
      <c r="AB33" s="29">
        <v>0.26340488661479305</v>
      </c>
      <c r="AC33" s="29">
        <v>0.71465656781602183</v>
      </c>
      <c r="AD33" s="29">
        <v>0.22471910112359553</v>
      </c>
      <c r="AE33" s="29">
        <v>0.61687469372459725</v>
      </c>
      <c r="AF33" s="29">
        <v>0.16477134599281487</v>
      </c>
      <c r="AG33" s="29">
        <v>0.60730940245092724</v>
      </c>
      <c r="AH33" s="29">
        <v>0.19740046658292101</v>
      </c>
      <c r="AI33" s="29">
        <v>0.81393540359790562</v>
      </c>
      <c r="AJ33" s="29">
        <v>0.20329234430781434</v>
      </c>
      <c r="AK33" s="29">
        <v>0.71681902192916724</v>
      </c>
      <c r="AL33" s="29">
        <v>0.23802654356607039</v>
      </c>
      <c r="AM33" s="29">
        <v>0.74063316874818474</v>
      </c>
      <c r="AN33" s="29">
        <v>0.29719106509443005</v>
      </c>
      <c r="AO33" s="29">
        <v>0.95178580012498204</v>
      </c>
      <c r="AP33" s="108">
        <v>0.30317301465826807</v>
      </c>
      <c r="AQ33" s="29">
        <v>1.0764771987933992</v>
      </c>
      <c r="AR33" s="108">
        <v>0.36148726187743863</v>
      </c>
      <c r="AS33" s="29">
        <v>1.2739765244775265</v>
      </c>
      <c r="AT33" s="108">
        <v>0.3354562691428849</v>
      </c>
      <c r="AU33" s="108">
        <v>1.2730433079540726</v>
      </c>
      <c r="AV33" s="245"/>
    </row>
    <row r="34" spans="1:48">
      <c r="AV34" s="245"/>
    </row>
    <row r="35" spans="1:48">
      <c r="AV35" s="245"/>
    </row>
    <row r="36" spans="1:48">
      <c r="AV36" s="245"/>
    </row>
    <row r="49" spans="22:22">
      <c r="V49" s="104"/>
    </row>
  </sheetData>
  <mergeCells count="48">
    <mergeCell ref="AR6:AS6"/>
    <mergeCell ref="AR21:AS21"/>
    <mergeCell ref="AT6:AU6"/>
    <mergeCell ref="AT21:AU21"/>
    <mergeCell ref="A6:A7"/>
    <mergeCell ref="B6:C6"/>
    <mergeCell ref="D6:E6"/>
    <mergeCell ref="F6:G6"/>
    <mergeCell ref="H6:I6"/>
    <mergeCell ref="J21:K21"/>
    <mergeCell ref="X6:Y6"/>
    <mergeCell ref="Z6:AA6"/>
    <mergeCell ref="AB6:AC6"/>
    <mergeCell ref="AD6:AE6"/>
    <mergeCell ref="L6:M6"/>
    <mergeCell ref="N6:O6"/>
    <mergeCell ref="P6:Q6"/>
    <mergeCell ref="R6:S6"/>
    <mergeCell ref="T6:U6"/>
    <mergeCell ref="V6:W6"/>
    <mergeCell ref="J6:K6"/>
    <mergeCell ref="V21:W21"/>
    <mergeCell ref="L21:M21"/>
    <mergeCell ref="N21:O21"/>
    <mergeCell ref="P21:Q21"/>
    <mergeCell ref="R21:S21"/>
    <mergeCell ref="T21:U21"/>
    <mergeCell ref="A21:A22"/>
    <mergeCell ref="B21:C21"/>
    <mergeCell ref="D21:E21"/>
    <mergeCell ref="F21:G21"/>
    <mergeCell ref="H21:I21"/>
    <mergeCell ref="AJ6:AK6"/>
    <mergeCell ref="AL6:AM6"/>
    <mergeCell ref="AN6:AO6"/>
    <mergeCell ref="AP6:AQ6"/>
    <mergeCell ref="AF6:AG6"/>
    <mergeCell ref="AH6:AI6"/>
    <mergeCell ref="AJ21:AK21"/>
    <mergeCell ref="AL21:AM21"/>
    <mergeCell ref="AN21:AO21"/>
    <mergeCell ref="AP21:AQ21"/>
    <mergeCell ref="X21:Y21"/>
    <mergeCell ref="Z21:AA21"/>
    <mergeCell ref="AB21:AC21"/>
    <mergeCell ref="AD21:AE21"/>
    <mergeCell ref="AF21:AG21"/>
    <mergeCell ref="AH21:AI21"/>
  </mergeCells>
  <hyperlinks>
    <hyperlink ref="AW1" location="Obsah!A1" display="Obsah 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showWhiteSpace="0" zoomScaleNormal="100" workbookViewId="0">
      <selection activeCell="A2" sqref="A2"/>
    </sheetView>
  </sheetViews>
  <sheetFormatPr defaultColWidth="9.140625" defaultRowHeight="12.75"/>
  <cols>
    <col min="1" max="1" width="10.5703125" style="61" customWidth="1"/>
    <col min="2" max="21" width="6.7109375" style="61" customWidth="1"/>
    <col min="22" max="23" width="7.42578125" style="61" customWidth="1"/>
    <col min="24" max="16384" width="9.140625" style="61"/>
  </cols>
  <sheetData>
    <row r="1" spans="1:24" ht="15" customHeight="1">
      <c r="A1" s="11" t="s">
        <v>0</v>
      </c>
      <c r="B1" s="11"/>
      <c r="C1" s="11"/>
      <c r="S1" s="109" t="s">
        <v>1</v>
      </c>
      <c r="T1" s="110"/>
      <c r="U1" s="110"/>
      <c r="W1" s="720"/>
      <c r="X1" s="720" t="s">
        <v>924</v>
      </c>
    </row>
    <row r="2" spans="1:24" ht="9" customHeight="1">
      <c r="A2" s="11"/>
      <c r="B2" s="11"/>
      <c r="C2" s="11"/>
      <c r="S2" s="110"/>
      <c r="T2" s="110"/>
      <c r="U2" s="110"/>
    </row>
    <row r="3" spans="1:24" ht="15" customHeight="1">
      <c r="A3" s="11" t="s">
        <v>963</v>
      </c>
      <c r="B3" s="11"/>
      <c r="C3" s="11"/>
      <c r="J3" s="111"/>
      <c r="K3" s="111"/>
      <c r="L3" s="111"/>
      <c r="M3" s="111"/>
      <c r="N3" s="111"/>
      <c r="O3" s="111"/>
    </row>
    <row r="4" spans="1:24" ht="15" customHeight="1">
      <c r="A4" s="83" t="s">
        <v>836</v>
      </c>
      <c r="B4" s="83"/>
      <c r="C4" s="83"/>
      <c r="F4" s="112"/>
      <c r="J4" s="111"/>
      <c r="K4" s="111"/>
      <c r="L4" s="111"/>
      <c r="M4" s="111"/>
      <c r="N4" s="111"/>
      <c r="O4" s="111"/>
    </row>
    <row r="5" spans="1:24" ht="15" customHeight="1" thickBot="1">
      <c r="A5" s="64" t="s">
        <v>4</v>
      </c>
      <c r="B5" s="75"/>
      <c r="C5" s="75"/>
      <c r="D5" s="22"/>
      <c r="E5" s="22"/>
      <c r="F5" s="85"/>
      <c r="G5" s="22"/>
      <c r="H5" s="22"/>
      <c r="I5" s="22"/>
      <c r="J5" s="86"/>
      <c r="K5" s="86"/>
      <c r="L5" s="86"/>
      <c r="M5" s="86"/>
      <c r="N5" s="86"/>
      <c r="O5" s="86"/>
      <c r="P5" s="22"/>
      <c r="T5" s="38"/>
      <c r="U5" s="38"/>
      <c r="W5" s="38" t="s">
        <v>5</v>
      </c>
    </row>
    <row r="6" spans="1:24" ht="16.5" customHeight="1">
      <c r="A6" s="994" t="s">
        <v>89</v>
      </c>
      <c r="B6" s="1062">
        <v>2000</v>
      </c>
      <c r="C6" s="1062"/>
      <c r="D6" s="1062">
        <v>2005</v>
      </c>
      <c r="E6" s="1062"/>
      <c r="F6" s="1062">
        <v>2010</v>
      </c>
      <c r="G6" s="1062"/>
      <c r="H6" s="1062">
        <v>2015</v>
      </c>
      <c r="I6" s="1062"/>
      <c r="J6" s="1062">
        <v>2016</v>
      </c>
      <c r="K6" s="1062"/>
      <c r="L6" s="1062">
        <v>2017</v>
      </c>
      <c r="M6" s="1062"/>
      <c r="N6" s="1062">
        <v>2018</v>
      </c>
      <c r="O6" s="1062"/>
      <c r="P6" s="996">
        <v>2019</v>
      </c>
      <c r="Q6" s="998"/>
      <c r="R6" s="996">
        <v>2020</v>
      </c>
      <c r="S6" s="997"/>
      <c r="T6" s="996">
        <v>2021</v>
      </c>
      <c r="U6" s="998"/>
      <c r="V6" s="997">
        <v>2022</v>
      </c>
      <c r="W6" s="997"/>
    </row>
    <row r="7" spans="1:24" ht="18.75" customHeight="1">
      <c r="A7" s="995"/>
      <c r="B7" s="607" t="s">
        <v>81</v>
      </c>
      <c r="C7" s="611" t="s">
        <v>80</v>
      </c>
      <c r="D7" s="607" t="s">
        <v>81</v>
      </c>
      <c r="E7" s="611" t="s">
        <v>80</v>
      </c>
      <c r="F7" s="607" t="s">
        <v>81</v>
      </c>
      <c r="G7" s="611" t="s">
        <v>80</v>
      </c>
      <c r="H7" s="607" t="s">
        <v>81</v>
      </c>
      <c r="I7" s="611" t="s">
        <v>80</v>
      </c>
      <c r="J7" s="607" t="s">
        <v>81</v>
      </c>
      <c r="K7" s="611" t="s">
        <v>80</v>
      </c>
      <c r="L7" s="607" t="s">
        <v>81</v>
      </c>
      <c r="M7" s="611" t="s">
        <v>80</v>
      </c>
      <c r="N7" s="607" t="s">
        <v>81</v>
      </c>
      <c r="O7" s="611" t="s">
        <v>80</v>
      </c>
      <c r="P7" s="607" t="s">
        <v>81</v>
      </c>
      <c r="Q7" s="611" t="s">
        <v>80</v>
      </c>
      <c r="R7" s="607" t="s">
        <v>81</v>
      </c>
      <c r="S7" s="611" t="s">
        <v>80</v>
      </c>
      <c r="T7" s="840" t="s">
        <v>81</v>
      </c>
      <c r="U7" s="842" t="s">
        <v>80</v>
      </c>
      <c r="V7" s="835" t="s">
        <v>81</v>
      </c>
      <c r="W7" s="834" t="s">
        <v>80</v>
      </c>
      <c r="X7" s="122"/>
    </row>
    <row r="8" spans="1:24" ht="24" customHeight="1" thickBot="1">
      <c r="A8" s="610" t="s">
        <v>90</v>
      </c>
      <c r="B8" s="608" t="s">
        <v>84</v>
      </c>
      <c r="C8" s="609" t="s">
        <v>83</v>
      </c>
      <c r="D8" s="608" t="s">
        <v>84</v>
      </c>
      <c r="E8" s="608" t="s">
        <v>83</v>
      </c>
      <c r="F8" s="608" t="s">
        <v>84</v>
      </c>
      <c r="G8" s="608" t="s">
        <v>83</v>
      </c>
      <c r="H8" s="608" t="s">
        <v>84</v>
      </c>
      <c r="I8" s="608" t="s">
        <v>83</v>
      </c>
      <c r="J8" s="608" t="s">
        <v>84</v>
      </c>
      <c r="K8" s="608" t="s">
        <v>83</v>
      </c>
      <c r="L8" s="608" t="s">
        <v>84</v>
      </c>
      <c r="M8" s="608" t="s">
        <v>83</v>
      </c>
      <c r="N8" s="608" t="s">
        <v>84</v>
      </c>
      <c r="O8" s="608" t="s">
        <v>83</v>
      </c>
      <c r="P8" s="608" t="s">
        <v>84</v>
      </c>
      <c r="Q8" s="608" t="s">
        <v>83</v>
      </c>
      <c r="R8" s="722" t="s">
        <v>84</v>
      </c>
      <c r="S8" s="608" t="s">
        <v>83</v>
      </c>
      <c r="T8" s="837" t="s">
        <v>84</v>
      </c>
      <c r="U8" s="837" t="s">
        <v>83</v>
      </c>
      <c r="V8" s="836" t="s">
        <v>84</v>
      </c>
      <c r="W8" s="841" t="s">
        <v>83</v>
      </c>
      <c r="X8" s="122"/>
    </row>
    <row r="9" spans="1:24" ht="23.25" customHeight="1">
      <c r="A9" s="92" t="s">
        <v>85</v>
      </c>
      <c r="B9" s="115">
        <v>13793</v>
      </c>
      <c r="C9" s="93">
        <v>13961</v>
      </c>
      <c r="D9" s="121">
        <v>13224</v>
      </c>
      <c r="E9" s="93">
        <v>13482</v>
      </c>
      <c r="F9" s="630">
        <v>12012</v>
      </c>
      <c r="G9" s="114">
        <v>12332</v>
      </c>
      <c r="H9" s="115">
        <v>11170</v>
      </c>
      <c r="I9" s="114">
        <v>11307</v>
      </c>
      <c r="J9" s="115">
        <v>11761</v>
      </c>
      <c r="K9" s="114">
        <v>12190</v>
      </c>
      <c r="L9" s="115">
        <v>12231</v>
      </c>
      <c r="M9" s="114">
        <v>12529</v>
      </c>
      <c r="N9" s="115">
        <v>12878</v>
      </c>
      <c r="O9" s="114">
        <v>13154</v>
      </c>
      <c r="P9" s="96">
        <v>13146</v>
      </c>
      <c r="Q9" s="114">
        <v>13264</v>
      </c>
      <c r="R9" s="96">
        <v>11441</v>
      </c>
      <c r="S9" s="114">
        <v>11601</v>
      </c>
      <c r="T9" s="115">
        <v>11922</v>
      </c>
      <c r="U9" s="114">
        <v>11848</v>
      </c>
      <c r="V9" s="96">
        <f>'1-6'!R9-'1-7'!AT9</f>
        <v>13682</v>
      </c>
      <c r="W9" s="851">
        <f>'1-6'!S9-'1-7'!AU9</f>
        <v>13973</v>
      </c>
      <c r="X9" s="122"/>
    </row>
    <row r="10" spans="1:24" ht="12" customHeight="1">
      <c r="A10" s="97" t="s">
        <v>86</v>
      </c>
      <c r="B10" s="101">
        <v>6</v>
      </c>
      <c r="C10" s="815" t="s">
        <v>185</v>
      </c>
      <c r="D10" s="101">
        <v>4</v>
      </c>
      <c r="E10" s="10">
        <v>1</v>
      </c>
      <c r="F10" s="815" t="s">
        <v>185</v>
      </c>
      <c r="G10" s="815" t="s">
        <v>185</v>
      </c>
      <c r="H10" s="815" t="s">
        <v>185</v>
      </c>
      <c r="I10" s="815" t="s">
        <v>185</v>
      </c>
      <c r="J10" s="10">
        <v>1</v>
      </c>
      <c r="K10" s="815" t="s">
        <v>185</v>
      </c>
      <c r="L10" s="564">
        <v>2</v>
      </c>
      <c r="M10" s="815" t="s">
        <v>185</v>
      </c>
      <c r="N10" s="815" t="s">
        <v>185</v>
      </c>
      <c r="O10" s="815" t="s">
        <v>185</v>
      </c>
      <c r="P10" s="815" t="s">
        <v>185</v>
      </c>
      <c r="Q10" s="815" t="s">
        <v>185</v>
      </c>
      <c r="R10" s="815" t="s">
        <v>185</v>
      </c>
      <c r="S10" s="815" t="s">
        <v>185</v>
      </c>
      <c r="T10" s="815" t="s">
        <v>185</v>
      </c>
      <c r="U10" s="815" t="s">
        <v>185</v>
      </c>
      <c r="V10" s="854" t="s">
        <v>185</v>
      </c>
      <c r="W10" s="849" t="s">
        <v>185</v>
      </c>
      <c r="X10" s="122"/>
    </row>
    <row r="11" spans="1:24" ht="12" customHeight="1">
      <c r="A11" s="97" t="s">
        <v>59</v>
      </c>
      <c r="B11" s="117">
        <v>758</v>
      </c>
      <c r="C11" s="8">
        <v>189</v>
      </c>
      <c r="D11" s="101">
        <v>241</v>
      </c>
      <c r="E11" s="8">
        <v>30</v>
      </c>
      <c r="F11" s="631">
        <v>121</v>
      </c>
      <c r="G11" s="8">
        <v>18</v>
      </c>
      <c r="H11" s="117">
        <v>65</v>
      </c>
      <c r="I11" s="98">
        <v>14</v>
      </c>
      <c r="J11" s="564">
        <v>59</v>
      </c>
      <c r="K11" s="10">
        <v>10</v>
      </c>
      <c r="L11" s="564">
        <v>57</v>
      </c>
      <c r="M11" s="10">
        <v>5</v>
      </c>
      <c r="N11" s="564">
        <v>64</v>
      </c>
      <c r="O11" s="10">
        <v>12</v>
      </c>
      <c r="P11" s="99">
        <v>60</v>
      </c>
      <c r="Q11" s="10">
        <v>9</v>
      </c>
      <c r="R11" s="99">
        <v>51</v>
      </c>
      <c r="S11" s="10">
        <v>8</v>
      </c>
      <c r="T11" s="564">
        <v>45</v>
      </c>
      <c r="U11" s="10">
        <v>6</v>
      </c>
      <c r="V11" s="99">
        <f>'1-6'!R11-'1-7'!AT11</f>
        <v>53</v>
      </c>
      <c r="W11" s="847">
        <f>'1-6'!S11-'1-7'!AU11</f>
        <v>9</v>
      </c>
      <c r="X11" s="122"/>
    </row>
    <row r="12" spans="1:24" ht="12" customHeight="1">
      <c r="A12" s="97" t="s">
        <v>60</v>
      </c>
      <c r="B12" s="117">
        <v>3071</v>
      </c>
      <c r="C12" s="8">
        <v>1716</v>
      </c>
      <c r="D12" s="101">
        <v>1937</v>
      </c>
      <c r="E12" s="8">
        <v>793</v>
      </c>
      <c r="F12" s="631">
        <v>911</v>
      </c>
      <c r="G12" s="98">
        <v>281</v>
      </c>
      <c r="H12" s="117">
        <v>563</v>
      </c>
      <c r="I12" s="98">
        <v>178</v>
      </c>
      <c r="J12" s="564">
        <v>536</v>
      </c>
      <c r="K12" s="10">
        <v>167</v>
      </c>
      <c r="L12" s="564">
        <v>513</v>
      </c>
      <c r="M12" s="10">
        <v>164</v>
      </c>
      <c r="N12" s="564">
        <v>512</v>
      </c>
      <c r="O12" s="10">
        <v>158</v>
      </c>
      <c r="P12" s="99">
        <v>475</v>
      </c>
      <c r="Q12" s="10">
        <v>151</v>
      </c>
      <c r="R12" s="99">
        <v>367</v>
      </c>
      <c r="S12" s="10">
        <v>130</v>
      </c>
      <c r="T12" s="564">
        <v>403</v>
      </c>
      <c r="U12" s="10">
        <v>142</v>
      </c>
      <c r="V12" s="99">
        <f>'1-6'!R12-'1-7'!AT12</f>
        <v>356</v>
      </c>
      <c r="W12" s="847">
        <f>'1-6'!S12-'1-7'!AU12</f>
        <v>148</v>
      </c>
      <c r="X12" s="122"/>
    </row>
    <row r="13" spans="1:24" ht="12" customHeight="1">
      <c r="A13" s="97" t="s">
        <v>61</v>
      </c>
      <c r="B13" s="117">
        <v>2675</v>
      </c>
      <c r="C13" s="8">
        <v>2671</v>
      </c>
      <c r="D13" s="101">
        <v>3112</v>
      </c>
      <c r="E13" s="8">
        <v>2592</v>
      </c>
      <c r="F13" s="631">
        <v>2329</v>
      </c>
      <c r="G13" s="8">
        <v>1550</v>
      </c>
      <c r="H13" s="117">
        <v>1463</v>
      </c>
      <c r="I13" s="98">
        <v>824</v>
      </c>
      <c r="J13" s="564">
        <v>1417</v>
      </c>
      <c r="K13" s="10">
        <v>770</v>
      </c>
      <c r="L13" s="564">
        <v>1461</v>
      </c>
      <c r="M13" s="10">
        <v>764</v>
      </c>
      <c r="N13" s="564">
        <v>1400</v>
      </c>
      <c r="O13" s="10">
        <v>766</v>
      </c>
      <c r="P13" s="99">
        <v>1384</v>
      </c>
      <c r="Q13" s="10">
        <v>705</v>
      </c>
      <c r="R13" s="99">
        <v>1069</v>
      </c>
      <c r="S13" s="10">
        <v>533</v>
      </c>
      <c r="T13" s="564">
        <v>1131</v>
      </c>
      <c r="U13" s="10">
        <v>520</v>
      </c>
      <c r="V13" s="99">
        <f>'1-6'!R13-'1-7'!AT13</f>
        <v>1095</v>
      </c>
      <c r="W13" s="847">
        <f>'1-6'!S13-'1-7'!AU13</f>
        <v>599</v>
      </c>
      <c r="X13" s="122"/>
    </row>
    <row r="14" spans="1:24" ht="12" customHeight="1">
      <c r="A14" s="97" t="s">
        <v>62</v>
      </c>
      <c r="B14" s="117">
        <v>1917</v>
      </c>
      <c r="C14" s="8">
        <v>2273</v>
      </c>
      <c r="D14" s="101">
        <v>2155</v>
      </c>
      <c r="E14" s="8">
        <v>2472</v>
      </c>
      <c r="F14" s="631">
        <v>2676</v>
      </c>
      <c r="G14" s="8">
        <v>2532</v>
      </c>
      <c r="H14" s="117">
        <v>2345</v>
      </c>
      <c r="I14" s="98">
        <v>1997</v>
      </c>
      <c r="J14" s="564">
        <v>2226</v>
      </c>
      <c r="K14" s="10">
        <v>1942</v>
      </c>
      <c r="L14" s="564">
        <v>2150</v>
      </c>
      <c r="M14" s="10">
        <v>1825</v>
      </c>
      <c r="N14" s="564">
        <v>2157</v>
      </c>
      <c r="O14" s="10">
        <v>1680</v>
      </c>
      <c r="P14" s="99">
        <v>2104</v>
      </c>
      <c r="Q14" s="10">
        <v>1584</v>
      </c>
      <c r="R14" s="99">
        <v>1575</v>
      </c>
      <c r="S14" s="10">
        <v>1167</v>
      </c>
      <c r="T14" s="564">
        <v>1642</v>
      </c>
      <c r="U14" s="10">
        <v>1234</v>
      </c>
      <c r="V14" s="99">
        <f>'1-6'!R14-'1-7'!AT14</f>
        <v>1768</v>
      </c>
      <c r="W14" s="847">
        <f>'1-6'!S14-'1-7'!AU14</f>
        <v>1241</v>
      </c>
      <c r="X14" s="122"/>
    </row>
    <row r="15" spans="1:24" ht="12" customHeight="1">
      <c r="A15" s="97" t="s">
        <v>63</v>
      </c>
      <c r="B15" s="117">
        <v>1683</v>
      </c>
      <c r="C15" s="8">
        <v>1826</v>
      </c>
      <c r="D15" s="101">
        <v>1764</v>
      </c>
      <c r="E15" s="8">
        <v>2071</v>
      </c>
      <c r="F15" s="631">
        <v>1892</v>
      </c>
      <c r="G15" s="8">
        <v>2228</v>
      </c>
      <c r="H15" s="117">
        <v>2239</v>
      </c>
      <c r="I15" s="98">
        <v>2280</v>
      </c>
      <c r="J15" s="564">
        <v>2449</v>
      </c>
      <c r="K15" s="10">
        <v>2497</v>
      </c>
      <c r="L15" s="564">
        <v>2598</v>
      </c>
      <c r="M15" s="10">
        <v>2628</v>
      </c>
      <c r="N15" s="564">
        <v>2653</v>
      </c>
      <c r="O15" s="10">
        <v>2763</v>
      </c>
      <c r="P15" s="99">
        <v>2590</v>
      </c>
      <c r="Q15" s="10">
        <v>2501</v>
      </c>
      <c r="R15" s="99">
        <v>2127</v>
      </c>
      <c r="S15" s="10">
        <v>2012</v>
      </c>
      <c r="T15" s="564">
        <v>2029</v>
      </c>
      <c r="U15" s="10">
        <v>1962</v>
      </c>
      <c r="V15" s="99">
        <f>'1-6'!R15-'1-7'!AT15</f>
        <v>2268</v>
      </c>
      <c r="W15" s="847">
        <f>'1-6'!S15-'1-7'!AU15</f>
        <v>2062</v>
      </c>
      <c r="X15" s="122"/>
    </row>
    <row r="16" spans="1:24" ht="12" customHeight="1">
      <c r="A16" s="97" t="s">
        <v>64</v>
      </c>
      <c r="B16" s="117">
        <v>1692</v>
      </c>
      <c r="C16" s="8">
        <v>1940</v>
      </c>
      <c r="D16" s="101">
        <v>1497</v>
      </c>
      <c r="E16" s="8">
        <v>1678</v>
      </c>
      <c r="F16" s="631">
        <v>1553</v>
      </c>
      <c r="G16" s="8">
        <v>1845</v>
      </c>
      <c r="H16" s="117">
        <v>1670</v>
      </c>
      <c r="I16" s="98">
        <v>1807</v>
      </c>
      <c r="J16" s="564">
        <v>1913</v>
      </c>
      <c r="K16" s="10">
        <v>2087</v>
      </c>
      <c r="L16" s="564">
        <v>1989</v>
      </c>
      <c r="M16" s="10">
        <v>2116</v>
      </c>
      <c r="N16" s="564">
        <v>2338</v>
      </c>
      <c r="O16" s="10">
        <v>2364</v>
      </c>
      <c r="P16" s="99">
        <v>2388</v>
      </c>
      <c r="Q16" s="10">
        <v>2521</v>
      </c>
      <c r="R16" s="99">
        <v>2406</v>
      </c>
      <c r="S16" s="10">
        <v>2391</v>
      </c>
      <c r="T16" s="564">
        <v>2445</v>
      </c>
      <c r="U16" s="10">
        <v>2309</v>
      </c>
      <c r="V16" s="99">
        <f>'1-6'!R16-'1-7'!AT16</f>
        <v>2831</v>
      </c>
      <c r="W16" s="847">
        <f>'1-6'!S16-'1-7'!AU16</f>
        <v>2951</v>
      </c>
      <c r="X16" s="122"/>
    </row>
    <row r="17" spans="1:24" ht="12" customHeight="1">
      <c r="A17" s="97" t="s">
        <v>65</v>
      </c>
      <c r="B17" s="117">
        <v>1092</v>
      </c>
      <c r="C17" s="8">
        <v>1524</v>
      </c>
      <c r="D17" s="632">
        <v>1219</v>
      </c>
      <c r="E17" s="8">
        <v>1561</v>
      </c>
      <c r="F17" s="631">
        <v>1157</v>
      </c>
      <c r="G17" s="8">
        <v>1379</v>
      </c>
      <c r="H17" s="117">
        <v>1217</v>
      </c>
      <c r="I17" s="98">
        <v>1494</v>
      </c>
      <c r="J17" s="564">
        <v>1369</v>
      </c>
      <c r="K17" s="10">
        <v>1763</v>
      </c>
      <c r="L17" s="564">
        <v>1565</v>
      </c>
      <c r="M17" s="10">
        <v>1813</v>
      </c>
      <c r="N17" s="564">
        <v>1620</v>
      </c>
      <c r="O17" s="10">
        <v>2034</v>
      </c>
      <c r="P17" s="99">
        <v>1750</v>
      </c>
      <c r="Q17" s="10">
        <v>2050</v>
      </c>
      <c r="R17" s="99">
        <v>1651</v>
      </c>
      <c r="S17" s="10">
        <v>1863</v>
      </c>
      <c r="T17" s="564">
        <v>1757</v>
      </c>
      <c r="U17" s="10">
        <v>1904</v>
      </c>
      <c r="V17" s="99">
        <f>'1-6'!R17-'1-7'!AT17</f>
        <v>2276</v>
      </c>
      <c r="W17" s="847">
        <f>'1-6'!S17-'1-7'!AU17</f>
        <v>2440</v>
      </c>
      <c r="X17" s="122"/>
    </row>
    <row r="18" spans="1:24" ht="12" customHeight="1">
      <c r="A18" s="97" t="s">
        <v>87</v>
      </c>
      <c r="B18" s="631">
        <v>899</v>
      </c>
      <c r="C18" s="8">
        <v>1822</v>
      </c>
      <c r="D18" s="101">
        <v>1295</v>
      </c>
      <c r="E18" s="8">
        <v>2284</v>
      </c>
      <c r="F18" s="631">
        <v>1373</v>
      </c>
      <c r="G18" s="98">
        <v>2499</v>
      </c>
      <c r="H18" s="117">
        <v>1608</v>
      </c>
      <c r="I18" s="98">
        <v>2713</v>
      </c>
      <c r="J18" s="117">
        <v>1791</v>
      </c>
      <c r="K18" s="98">
        <v>2954</v>
      </c>
      <c r="L18" s="117">
        <v>1896</v>
      </c>
      <c r="M18" s="98">
        <v>3214</v>
      </c>
      <c r="N18" s="117">
        <v>2134</v>
      </c>
      <c r="O18" s="98">
        <v>3377</v>
      </c>
      <c r="P18" s="26">
        <v>2395</v>
      </c>
      <c r="Q18" s="98">
        <v>3743</v>
      </c>
      <c r="R18" s="26">
        <v>2195</v>
      </c>
      <c r="S18" s="98">
        <v>3497</v>
      </c>
      <c r="T18" s="117">
        <v>2470</v>
      </c>
      <c r="U18" s="98">
        <v>3771</v>
      </c>
      <c r="V18" s="99">
        <f>'1-6'!R18-'1-7'!AT18</f>
        <v>3035</v>
      </c>
      <c r="W18" s="847">
        <f>'1-6'!S18-'1-7'!AU18</f>
        <v>4523</v>
      </c>
      <c r="X18" s="122"/>
    </row>
    <row r="19" spans="1:24" ht="5.25" customHeight="1">
      <c r="A19" s="97"/>
      <c r="B19" s="101"/>
      <c r="D19" s="101"/>
      <c r="E19" s="101"/>
      <c r="F19" s="26"/>
      <c r="G19" s="101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85"/>
      <c r="T19" s="85"/>
      <c r="V19" s="85"/>
      <c r="X19" s="122"/>
    </row>
    <row r="20" spans="1:24" ht="15" customHeight="1" thickBot="1">
      <c r="A20" s="106" t="s">
        <v>808</v>
      </c>
      <c r="B20" s="101"/>
      <c r="C20" s="101"/>
      <c r="D20" s="101"/>
      <c r="E20" s="101"/>
      <c r="F20" s="26"/>
      <c r="G20" s="101"/>
      <c r="H20" s="26"/>
      <c r="I20" s="26"/>
      <c r="J20" s="26"/>
      <c r="K20" s="26"/>
      <c r="L20" s="26"/>
      <c r="M20" s="26"/>
      <c r="N20" s="26"/>
      <c r="O20" s="26"/>
      <c r="P20" s="26"/>
      <c r="R20" s="85"/>
      <c r="S20" s="38"/>
      <c r="T20" s="85"/>
      <c r="U20" s="38"/>
      <c r="V20" s="85"/>
      <c r="W20" s="38" t="s">
        <v>163</v>
      </c>
      <c r="X20" s="122"/>
    </row>
    <row r="21" spans="1:24" ht="16.5" customHeight="1">
      <c r="A21" s="994" t="s">
        <v>89</v>
      </c>
      <c r="B21" s="1062">
        <v>2000</v>
      </c>
      <c r="C21" s="1062"/>
      <c r="D21" s="1062">
        <v>2005</v>
      </c>
      <c r="E21" s="1062"/>
      <c r="F21" s="1062">
        <v>2010</v>
      </c>
      <c r="G21" s="1062"/>
      <c r="H21" s="1062">
        <v>2015</v>
      </c>
      <c r="I21" s="1062"/>
      <c r="J21" s="1062">
        <v>2016</v>
      </c>
      <c r="K21" s="1062"/>
      <c r="L21" s="1062">
        <v>2017</v>
      </c>
      <c r="M21" s="1062"/>
      <c r="N21" s="1062">
        <v>2018</v>
      </c>
      <c r="O21" s="1062"/>
      <c r="P21" s="996">
        <v>2019</v>
      </c>
      <c r="Q21" s="998"/>
      <c r="R21" s="996">
        <v>2020</v>
      </c>
      <c r="S21" s="997"/>
      <c r="T21" s="996">
        <v>2021</v>
      </c>
      <c r="U21" s="997"/>
      <c r="V21" s="996">
        <v>2022</v>
      </c>
      <c r="W21" s="997"/>
      <c r="X21" s="122"/>
    </row>
    <row r="22" spans="1:24" ht="18.75" customHeight="1">
      <c r="A22" s="995"/>
      <c r="B22" s="607" t="s">
        <v>81</v>
      </c>
      <c r="C22" s="611" t="s">
        <v>80</v>
      </c>
      <c r="D22" s="607" t="s">
        <v>81</v>
      </c>
      <c r="E22" s="611" t="s">
        <v>80</v>
      </c>
      <c r="F22" s="607" t="s">
        <v>81</v>
      </c>
      <c r="G22" s="611" t="s">
        <v>80</v>
      </c>
      <c r="H22" s="607" t="s">
        <v>81</v>
      </c>
      <c r="I22" s="611" t="s">
        <v>80</v>
      </c>
      <c r="J22" s="607" t="s">
        <v>81</v>
      </c>
      <c r="K22" s="611" t="s">
        <v>80</v>
      </c>
      <c r="L22" s="607" t="s">
        <v>81</v>
      </c>
      <c r="M22" s="611" t="s">
        <v>80</v>
      </c>
      <c r="N22" s="607" t="s">
        <v>81</v>
      </c>
      <c r="O22" s="611" t="s">
        <v>80</v>
      </c>
      <c r="P22" s="607" t="s">
        <v>81</v>
      </c>
      <c r="Q22" s="611" t="s">
        <v>80</v>
      </c>
      <c r="R22" s="607" t="s">
        <v>81</v>
      </c>
      <c r="S22" s="611" t="s">
        <v>80</v>
      </c>
      <c r="T22" s="802" t="s">
        <v>81</v>
      </c>
      <c r="U22" s="807" t="s">
        <v>80</v>
      </c>
      <c r="V22" s="757" t="s">
        <v>81</v>
      </c>
      <c r="W22" s="834" t="s">
        <v>80</v>
      </c>
      <c r="X22" s="122"/>
    </row>
    <row r="23" spans="1:24" ht="24" customHeight="1" thickBot="1">
      <c r="A23" s="610" t="s">
        <v>90</v>
      </c>
      <c r="B23" s="608" t="s">
        <v>84</v>
      </c>
      <c r="C23" s="609" t="s">
        <v>83</v>
      </c>
      <c r="D23" s="608" t="s">
        <v>84</v>
      </c>
      <c r="E23" s="608" t="s">
        <v>83</v>
      </c>
      <c r="F23" s="608" t="s">
        <v>84</v>
      </c>
      <c r="G23" s="608" t="s">
        <v>83</v>
      </c>
      <c r="H23" s="608" t="s">
        <v>84</v>
      </c>
      <c r="I23" s="608" t="s">
        <v>83</v>
      </c>
      <c r="J23" s="608" t="s">
        <v>84</v>
      </c>
      <c r="K23" s="608" t="s">
        <v>83</v>
      </c>
      <c r="L23" s="608" t="s">
        <v>84</v>
      </c>
      <c r="M23" s="608" t="s">
        <v>83</v>
      </c>
      <c r="N23" s="608" t="s">
        <v>84</v>
      </c>
      <c r="O23" s="608" t="s">
        <v>83</v>
      </c>
      <c r="P23" s="608" t="s">
        <v>84</v>
      </c>
      <c r="Q23" s="608" t="s">
        <v>83</v>
      </c>
      <c r="R23" s="722" t="s">
        <v>84</v>
      </c>
      <c r="S23" s="608" t="s">
        <v>83</v>
      </c>
      <c r="T23" s="804" t="s">
        <v>84</v>
      </c>
      <c r="U23" s="803" t="s">
        <v>83</v>
      </c>
      <c r="V23" s="762" t="s">
        <v>84</v>
      </c>
      <c r="W23" s="841" t="s">
        <v>83</v>
      </c>
      <c r="X23" s="122"/>
    </row>
    <row r="24" spans="1:24" ht="23.25" customHeight="1">
      <c r="A24" s="850" t="s">
        <v>85</v>
      </c>
      <c r="B24" s="57">
        <v>100</v>
      </c>
      <c r="C24" s="56">
        <v>100</v>
      </c>
      <c r="D24" s="633">
        <v>100</v>
      </c>
      <c r="E24" s="56">
        <v>100</v>
      </c>
      <c r="F24" s="57">
        <v>100</v>
      </c>
      <c r="G24" s="56">
        <v>100</v>
      </c>
      <c r="H24" s="57">
        <v>100</v>
      </c>
      <c r="I24" s="56">
        <v>100</v>
      </c>
      <c r="J24" s="57">
        <v>100</v>
      </c>
      <c r="K24" s="56">
        <v>100</v>
      </c>
      <c r="L24" s="57">
        <v>100</v>
      </c>
      <c r="M24" s="56">
        <v>100</v>
      </c>
      <c r="N24" s="57">
        <v>100</v>
      </c>
      <c r="O24" s="56">
        <v>100</v>
      </c>
      <c r="P24" s="633">
        <v>100</v>
      </c>
      <c r="Q24" s="56">
        <v>100</v>
      </c>
      <c r="R24" s="633">
        <v>100</v>
      </c>
      <c r="S24" s="56">
        <v>100</v>
      </c>
      <c r="T24" s="633">
        <v>100</v>
      </c>
      <c r="U24" s="56">
        <v>100</v>
      </c>
      <c r="V24" s="633">
        <v>100</v>
      </c>
      <c r="W24" s="852">
        <v>100</v>
      </c>
      <c r="X24" s="122"/>
    </row>
    <row r="25" spans="1:24" ht="12" customHeight="1">
      <c r="A25" s="21" t="s">
        <v>86</v>
      </c>
      <c r="B25" s="723">
        <v>3.9907414797669405E-2</v>
      </c>
      <c r="C25" s="815" t="s">
        <v>185</v>
      </c>
      <c r="D25" s="9">
        <v>3.9907414797669405E-2</v>
      </c>
      <c r="E25" s="9">
        <v>3.9907414797669405E-2</v>
      </c>
      <c r="F25" s="815" t="s">
        <v>185</v>
      </c>
      <c r="G25" s="815" t="s">
        <v>185</v>
      </c>
      <c r="H25" s="815" t="s">
        <v>185</v>
      </c>
      <c r="I25" s="815" t="s">
        <v>185</v>
      </c>
      <c r="J25" s="9">
        <v>3.9907414797669405E-2</v>
      </c>
      <c r="K25" s="237" t="s">
        <v>185</v>
      </c>
      <c r="L25" s="9">
        <v>3.9907414797669405E-2</v>
      </c>
      <c r="M25" s="815" t="s">
        <v>185</v>
      </c>
      <c r="N25" s="815" t="s">
        <v>185</v>
      </c>
      <c r="O25" s="815" t="s">
        <v>185</v>
      </c>
      <c r="P25" s="815" t="s">
        <v>185</v>
      </c>
      <c r="Q25" s="815" t="s">
        <v>185</v>
      </c>
      <c r="R25" s="815" t="s">
        <v>185</v>
      </c>
      <c r="S25" s="815" t="s">
        <v>185</v>
      </c>
      <c r="T25" s="815" t="s">
        <v>185</v>
      </c>
      <c r="U25" s="815" t="s">
        <v>185</v>
      </c>
      <c r="V25" s="849" t="s">
        <v>185</v>
      </c>
      <c r="W25" s="849" t="s">
        <v>185</v>
      </c>
      <c r="X25" s="122"/>
    </row>
    <row r="26" spans="1:24" ht="12" customHeight="1">
      <c r="A26" s="21" t="s">
        <v>59</v>
      </c>
      <c r="B26" s="634">
        <v>5.4955412165591246</v>
      </c>
      <c r="C26" s="29">
        <v>1.35377121982666</v>
      </c>
      <c r="D26" s="27">
        <v>1.8224440411373259</v>
      </c>
      <c r="E26" s="48">
        <v>0.22251891410769914</v>
      </c>
      <c r="F26" s="635">
        <v>1.0073260073260073</v>
      </c>
      <c r="G26" s="29">
        <v>0.14596172559195589</v>
      </c>
      <c r="H26" s="634">
        <v>0.58191584601611457</v>
      </c>
      <c r="I26" s="48">
        <v>0.12381710444857169</v>
      </c>
      <c r="J26" s="634">
        <v>0.50165802227701728</v>
      </c>
      <c r="K26" s="48">
        <v>8.2034454470877774E-2</v>
      </c>
      <c r="L26" s="634">
        <v>0.46602894285013485</v>
      </c>
      <c r="M26" s="9">
        <v>3.9907414797669405E-2</v>
      </c>
      <c r="N26" s="634">
        <v>0.4969715794378009</v>
      </c>
      <c r="O26" s="9">
        <v>9.1227003192945119E-2</v>
      </c>
      <c r="P26" s="636">
        <v>0.45641259698767689</v>
      </c>
      <c r="Q26" s="48">
        <v>6.7852834740651388E-2</v>
      </c>
      <c r="R26" s="636">
        <v>0.44576523031203563</v>
      </c>
      <c r="S26" s="48">
        <v>6.8959572450650805E-2</v>
      </c>
      <c r="T26" s="636">
        <v>0.37745344740815301</v>
      </c>
      <c r="U26" s="48">
        <v>5.0641458474004052E-2</v>
      </c>
      <c r="V26" s="636">
        <v>0.38737026750475079</v>
      </c>
      <c r="W26" s="853">
        <v>6.4409933443068779E-2</v>
      </c>
      <c r="X26" s="122"/>
    </row>
    <row r="27" spans="1:24" ht="12" customHeight="1">
      <c r="A27" s="21" t="s">
        <v>60</v>
      </c>
      <c r="B27" s="634">
        <v>22.264916986877399</v>
      </c>
      <c r="C27" s="29">
        <v>12.291383138743644</v>
      </c>
      <c r="D27" s="27">
        <v>14.647610405323656</v>
      </c>
      <c r="E27" s="48">
        <v>5.8819166295801812</v>
      </c>
      <c r="F27" s="635">
        <v>7.5840825840825836</v>
      </c>
      <c r="G27" s="29">
        <v>2.2786247161855337</v>
      </c>
      <c r="H27" s="634">
        <v>5.0402864816472697</v>
      </c>
      <c r="I27" s="48">
        <v>1.5742460422746973</v>
      </c>
      <c r="J27" s="634">
        <v>4.5574355922115464</v>
      </c>
      <c r="K27" s="48">
        <v>1.3699753896636588</v>
      </c>
      <c r="L27" s="634">
        <v>4.1942604856512142</v>
      </c>
      <c r="M27" s="48">
        <v>1.3089632053635565</v>
      </c>
      <c r="N27" s="634">
        <v>3.9757726355024072</v>
      </c>
      <c r="O27" s="48">
        <v>1.2011555420404441</v>
      </c>
      <c r="P27" s="636">
        <v>3.6132663928191082</v>
      </c>
      <c r="Q27" s="48">
        <v>1.1384197828709288</v>
      </c>
      <c r="R27" s="636">
        <v>3.2077615593042563</v>
      </c>
      <c r="S27" s="48">
        <v>1.1205930523230756</v>
      </c>
      <c r="T27" s="636">
        <v>3.3803053178996811</v>
      </c>
      <c r="U27" s="48">
        <v>1.198514517218096</v>
      </c>
      <c r="V27" s="636">
        <v>2.601958777956439</v>
      </c>
      <c r="W27" s="853">
        <v>1.0591855721749088</v>
      </c>
      <c r="X27" s="122"/>
    </row>
    <row r="28" spans="1:24" ht="12" customHeight="1">
      <c r="A28" s="21" t="s">
        <v>61</v>
      </c>
      <c r="B28" s="634">
        <v>19.393895454215908</v>
      </c>
      <c r="C28" s="29">
        <v>19.131867344746077</v>
      </c>
      <c r="D28" s="27">
        <v>23.5329703569268</v>
      </c>
      <c r="E28" s="48">
        <v>19.225634178905207</v>
      </c>
      <c r="F28" s="635">
        <v>19.388944388944392</v>
      </c>
      <c r="G28" s="29">
        <v>12.568926370418424</v>
      </c>
      <c r="H28" s="634">
        <v>13.097582811101164</v>
      </c>
      <c r="I28" s="48">
        <v>7.2875210046873615</v>
      </c>
      <c r="J28" s="634">
        <v>12.048295212992093</v>
      </c>
      <c r="K28" s="48">
        <v>6.3166529942575877</v>
      </c>
      <c r="L28" s="634">
        <v>11.945057640421879</v>
      </c>
      <c r="M28" s="48">
        <v>6.0978529810838848</v>
      </c>
      <c r="N28" s="634">
        <v>10.871253300201895</v>
      </c>
      <c r="O28" s="48">
        <v>5.8233237038163299</v>
      </c>
      <c r="P28" s="636">
        <v>10.527917237182413</v>
      </c>
      <c r="Q28" s="48">
        <v>5.3151387213510253</v>
      </c>
      <c r="R28" s="636">
        <v>9.343588847128748</v>
      </c>
      <c r="S28" s="48">
        <v>4.5944315145246097</v>
      </c>
      <c r="T28" s="636">
        <v>9.4866633115249126</v>
      </c>
      <c r="U28" s="48">
        <v>4.3889264010803508</v>
      </c>
      <c r="V28" s="636">
        <v>8.0032159041075879</v>
      </c>
      <c r="W28" s="853">
        <v>4.2868389035997998</v>
      </c>
      <c r="X28" s="122"/>
    </row>
    <row r="29" spans="1:24" ht="12" customHeight="1">
      <c r="A29" s="21" t="s">
        <v>62</v>
      </c>
      <c r="B29" s="634">
        <v>13.898354237656783</v>
      </c>
      <c r="C29" s="29">
        <v>16.281068691354488</v>
      </c>
      <c r="D29" s="27">
        <v>16.296128251663642</v>
      </c>
      <c r="E29" s="48">
        <v>18.335558522474411</v>
      </c>
      <c r="F29" s="635">
        <v>22.27772227772228</v>
      </c>
      <c r="G29" s="29">
        <v>20.531949399935129</v>
      </c>
      <c r="H29" s="634">
        <v>20.993733213965982</v>
      </c>
      <c r="I29" s="48">
        <v>17.661625541699834</v>
      </c>
      <c r="J29" s="634">
        <v>18.926961993027806</v>
      </c>
      <c r="K29" s="48">
        <v>15.931091058244462</v>
      </c>
      <c r="L29" s="634">
        <v>17.578284686452456</v>
      </c>
      <c r="M29" s="48">
        <v>14.566206401149334</v>
      </c>
      <c r="N29" s="634">
        <v>16.749495263239634</v>
      </c>
      <c r="O29" s="48">
        <v>12.771780447012315</v>
      </c>
      <c r="P29" s="636">
        <v>16.004868401034535</v>
      </c>
      <c r="Q29" s="48">
        <v>11.942098914354645</v>
      </c>
      <c r="R29" s="636">
        <v>13.766279171401102</v>
      </c>
      <c r="S29" s="48">
        <v>10.059477631238686</v>
      </c>
      <c r="T29" s="636">
        <v>13.772856903204161</v>
      </c>
      <c r="U29" s="48">
        <v>10.415259959486834</v>
      </c>
      <c r="V29" s="636">
        <v>12.922087414120742</v>
      </c>
      <c r="W29" s="853">
        <v>8.8814141558720383</v>
      </c>
      <c r="X29" s="122"/>
    </row>
    <row r="30" spans="1:24" ht="12" customHeight="1">
      <c r="A30" s="21" t="s">
        <v>63</v>
      </c>
      <c r="B30" s="634">
        <v>12.201841513811354</v>
      </c>
      <c r="C30" s="29">
        <v>13.079292314304134</v>
      </c>
      <c r="D30" s="27">
        <v>13.339382940108893</v>
      </c>
      <c r="E30" s="48">
        <v>15.361222370568164</v>
      </c>
      <c r="F30" s="635">
        <v>15.75091575091575</v>
      </c>
      <c r="G30" s="29">
        <v>18.066818034382095</v>
      </c>
      <c r="H30" s="634">
        <v>20.044762757385858</v>
      </c>
      <c r="I30" s="48">
        <v>20.164499867338819</v>
      </c>
      <c r="J30" s="634">
        <v>20.823059263668057</v>
      </c>
      <c r="K30" s="48">
        <v>20.484003281378179</v>
      </c>
      <c r="L30" s="634">
        <v>21.2411086583272</v>
      </c>
      <c r="M30" s="48">
        <v>20.975337217655042</v>
      </c>
      <c r="N30" s="634">
        <v>20.60102500388259</v>
      </c>
      <c r="O30" s="48">
        <v>21.00501748517561</v>
      </c>
      <c r="P30" s="636">
        <v>19.701810436634716</v>
      </c>
      <c r="Q30" s="48">
        <v>18.855548854041011</v>
      </c>
      <c r="R30" s="636">
        <v>18.591032252425489</v>
      </c>
      <c r="S30" s="48">
        <v>17.343332471338677</v>
      </c>
      <c r="T30" s="636">
        <v>17.018956550914275</v>
      </c>
      <c r="U30" s="48">
        <v>16.559756920999323</v>
      </c>
      <c r="V30" s="636">
        <v>16.576523900014617</v>
      </c>
      <c r="W30" s="853">
        <v>14.757031417734201</v>
      </c>
      <c r="X30" s="122"/>
    </row>
    <row r="31" spans="1:24" ht="12" customHeight="1">
      <c r="A31" s="21" t="s">
        <v>64</v>
      </c>
      <c r="B31" s="634">
        <v>12.267092003190024</v>
      </c>
      <c r="C31" s="29">
        <v>13.895852732612276</v>
      </c>
      <c r="D31" s="27">
        <v>11.320326678765881</v>
      </c>
      <c r="E31" s="48">
        <v>12.446224595757306</v>
      </c>
      <c r="F31" s="635">
        <v>12.928737928737929</v>
      </c>
      <c r="G31" s="29">
        <v>14.961076873175477</v>
      </c>
      <c r="H31" s="634">
        <v>14.95076096687556</v>
      </c>
      <c r="I31" s="48">
        <v>15.981250552754931</v>
      </c>
      <c r="J31" s="634">
        <v>16.26562367145651</v>
      </c>
      <c r="K31" s="48">
        <v>17.120590648072191</v>
      </c>
      <c r="L31" s="634">
        <v>16.261957321559969</v>
      </c>
      <c r="M31" s="48">
        <v>16.888817942373695</v>
      </c>
      <c r="N31" s="634">
        <v>18.154993011337165</v>
      </c>
      <c r="O31" s="48">
        <v>17.971719629010188</v>
      </c>
      <c r="P31" s="636">
        <v>18.165221360109541</v>
      </c>
      <c r="Q31" s="48">
        <v>19.006332931242461</v>
      </c>
      <c r="R31" s="636">
        <v>21.029630277073682</v>
      </c>
      <c r="S31" s="48">
        <v>20.61029221618826</v>
      </c>
      <c r="T31" s="636">
        <v>20.508303975842978</v>
      </c>
      <c r="U31" s="48">
        <v>19.488521269412558</v>
      </c>
      <c r="V31" s="636">
        <v>20.69141938313112</v>
      </c>
      <c r="W31" s="853">
        <v>21.119301510055106</v>
      </c>
      <c r="X31" s="122"/>
    </row>
    <row r="32" spans="1:24" ht="12" customHeight="1">
      <c r="A32" s="21" t="s">
        <v>65</v>
      </c>
      <c r="B32" s="634">
        <v>7.9170593779453347</v>
      </c>
      <c r="C32" s="29">
        <v>10.916123486856243</v>
      </c>
      <c r="D32" s="27">
        <v>9.2180883242589235</v>
      </c>
      <c r="E32" s="48">
        <v>11.578400830737278</v>
      </c>
      <c r="F32" s="635">
        <v>9.6320346320346317</v>
      </c>
      <c r="G32" s="29">
        <v>11.182289977294843</v>
      </c>
      <c r="H32" s="634">
        <v>10.8952551477171</v>
      </c>
      <c r="I32" s="48">
        <v>13.213053860440436</v>
      </c>
      <c r="J32" s="634">
        <v>11.640166652495536</v>
      </c>
      <c r="K32" s="48">
        <v>14.462674323215751</v>
      </c>
      <c r="L32" s="634">
        <v>12.795356062464231</v>
      </c>
      <c r="M32" s="48">
        <v>14.470428605634927</v>
      </c>
      <c r="N32" s="634">
        <v>12.579593104519335</v>
      </c>
      <c r="O32" s="48">
        <v>15.462977041204196</v>
      </c>
      <c r="P32" s="636">
        <v>13.312034078807242</v>
      </c>
      <c r="Q32" s="48">
        <v>15.455367913148372</v>
      </c>
      <c r="R32" s="636">
        <v>14.430556769513153</v>
      </c>
      <c r="S32" s="48">
        <v>16.058960434445307</v>
      </c>
      <c r="T32" s="636">
        <v>14.737460157691661</v>
      </c>
      <c r="U32" s="48">
        <v>16.070222822417286</v>
      </c>
      <c r="V32" s="636">
        <v>16.63499488378892</v>
      </c>
      <c r="W32" s="853">
        <v>17.46224862234309</v>
      </c>
      <c r="X32" s="122"/>
    </row>
    <row r="33" spans="1:24" ht="12" customHeight="1">
      <c r="A33" s="21" t="s">
        <v>87</v>
      </c>
      <c r="B33" s="634">
        <v>6.5177988834916265</v>
      </c>
      <c r="C33" s="29">
        <v>13.050641071556479</v>
      </c>
      <c r="D33" s="27">
        <v>9.7928009679370849</v>
      </c>
      <c r="E33" s="637">
        <v>16.941106660732828</v>
      </c>
      <c r="F33" s="634">
        <v>11.43023643023643</v>
      </c>
      <c r="G33" s="29">
        <v>20.26435290301654</v>
      </c>
      <c r="H33" s="634">
        <v>14.395702775290959</v>
      </c>
      <c r="I33" s="48">
        <v>23.993986026355355</v>
      </c>
      <c r="J33" s="634">
        <v>15.22829691352776</v>
      </c>
      <c r="K33" s="48">
        <v>24.232977850697292</v>
      </c>
      <c r="L33" s="634">
        <v>15.50159430954133</v>
      </c>
      <c r="M33" s="48">
        <v>25.652486231941896</v>
      </c>
      <c r="N33" s="634">
        <v>16.570896101879175</v>
      </c>
      <c r="O33" s="48">
        <v>25.67279914854797</v>
      </c>
      <c r="P33" s="636">
        <v>18.21846949642477</v>
      </c>
      <c r="Q33" s="48">
        <v>28.219240048250903</v>
      </c>
      <c r="R33" s="636">
        <v>19.185385892841538</v>
      </c>
      <c r="S33" s="48">
        <v>30.143953107490734</v>
      </c>
      <c r="T33" s="636">
        <v>20.718000335514176</v>
      </c>
      <c r="U33" s="48">
        <v>31.828156650911549</v>
      </c>
      <c r="V33" s="636">
        <v>22.182429469375823</v>
      </c>
      <c r="W33" s="853">
        <v>32.369569884777789</v>
      </c>
      <c r="X33" s="122"/>
    </row>
    <row r="34" spans="1:2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24">
      <c r="A35" s="22"/>
      <c r="B35" s="22"/>
      <c r="C35" s="22"/>
      <c r="D35" s="22"/>
      <c r="E35" s="22"/>
      <c r="F35" s="22"/>
      <c r="H35" s="22"/>
      <c r="J35" s="22"/>
      <c r="K35" s="22"/>
      <c r="L35" s="22"/>
      <c r="M35" s="22"/>
      <c r="N35" s="22"/>
    </row>
    <row r="36" spans="1:24">
      <c r="A36" s="22"/>
      <c r="C36" s="22"/>
      <c r="H36" s="22"/>
      <c r="J36" s="22"/>
      <c r="L36" s="22"/>
      <c r="M36" s="22"/>
      <c r="N36" s="22"/>
    </row>
    <row r="37" spans="1:24">
      <c r="A37" s="22"/>
      <c r="C37" s="22"/>
      <c r="H37" s="22"/>
      <c r="L37" s="22"/>
      <c r="N37" s="22"/>
    </row>
    <row r="38" spans="1:24">
      <c r="A38" s="22"/>
      <c r="C38" s="22"/>
      <c r="H38" s="22"/>
      <c r="L38" s="22"/>
      <c r="N38" s="22"/>
    </row>
    <row r="39" spans="1:24">
      <c r="A39" s="22"/>
      <c r="C39" s="22"/>
      <c r="H39" s="22"/>
      <c r="L39" s="22"/>
      <c r="N39" s="22"/>
    </row>
    <row r="40" spans="1:24">
      <c r="A40" s="22"/>
      <c r="C40" s="22"/>
      <c r="H40" s="22"/>
      <c r="L40" s="22"/>
      <c r="N40" s="22"/>
    </row>
  </sheetData>
  <mergeCells count="24">
    <mergeCell ref="T6:U6"/>
    <mergeCell ref="T21:U21"/>
    <mergeCell ref="V6:W6"/>
    <mergeCell ref="V21:W21"/>
    <mergeCell ref="J21:K21"/>
    <mergeCell ref="J6:K6"/>
    <mergeCell ref="L21:M21"/>
    <mergeCell ref="N21:O21"/>
    <mergeCell ref="P21:Q21"/>
    <mergeCell ref="R21:S21"/>
    <mergeCell ref="L6:M6"/>
    <mergeCell ref="N6:O6"/>
    <mergeCell ref="P6:Q6"/>
    <mergeCell ref="R6:S6"/>
    <mergeCell ref="A6:A7"/>
    <mergeCell ref="B6:C6"/>
    <mergeCell ref="D6:E6"/>
    <mergeCell ref="F6:G6"/>
    <mergeCell ref="H6:I6"/>
    <mergeCell ref="A21:A22"/>
    <mergeCell ref="B21:C21"/>
    <mergeCell ref="D21:E21"/>
    <mergeCell ref="F21:G21"/>
    <mergeCell ref="H21:I21"/>
  </mergeCells>
  <hyperlinks>
    <hyperlink ref="X1" location="Obsah!A1" display="Obsah "/>
  </hyperlinks>
  <pageMargins left="0.78740157480314965" right="0.78740157480314965" top="0.78740157480314965" bottom="0.98425196850393704" header="0.35433070866141736" footer="0.47244094488188981"/>
  <pageSetup paperSize="9" orientation="landscape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9B516EE1DCFD41A853FCCE2E65631E" ma:contentTypeVersion="2" ma:contentTypeDescription="Vytvoří nový dokument" ma:contentTypeScope="" ma:versionID="f8b395e29fc4acf16d04a07976c4a212">
  <xsd:schema xmlns:xsd="http://www.w3.org/2001/XMLSchema" xmlns:xs="http://www.w3.org/2001/XMLSchema" xmlns:p="http://schemas.microsoft.com/office/2006/metadata/properties" xmlns:ns2="3b8fa0aa-368c-4111-a27f-cb58f2bd68a8" targetNamespace="http://schemas.microsoft.com/office/2006/metadata/properties" ma:root="true" ma:fieldsID="4f066e3c007b7c252a35e69e61635a70" ns2:_="">
    <xsd:import namespace="3b8fa0aa-368c-4111-a27f-cb58f2bd68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fa0aa-368c-4111-a27f-cb58f2bd68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FDCA7C-FE62-4E68-818B-A7E567EF03EF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3b8fa0aa-368c-4111-a27f-cb58f2bd68a8"/>
  </ds:schemaRefs>
</ds:datastoreItem>
</file>

<file path=customXml/itemProps2.xml><?xml version="1.0" encoding="utf-8"?>
<ds:datastoreItem xmlns:ds="http://schemas.openxmlformats.org/officeDocument/2006/customXml" ds:itemID="{0C683E29-3447-43BF-A1A5-9981278CE4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8fa0aa-368c-4111-a27f-cb58f2bd68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943A47-71DC-41C4-929F-215A766D77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39</vt:i4>
      </vt:variant>
      <vt:variant>
        <vt:lpstr>Pojmenované oblasti</vt:lpstr>
      </vt:variant>
      <vt:variant>
        <vt:i4>5</vt:i4>
      </vt:variant>
    </vt:vector>
  </HeadingPairs>
  <TitlesOfParts>
    <vt:vector size="44" baseType="lpstr">
      <vt:lpstr>Obsah</vt:lpstr>
      <vt:lpstr>1-1</vt:lpstr>
      <vt:lpstr>1-2</vt:lpstr>
      <vt:lpstr>1-3</vt:lpstr>
      <vt:lpstr>1-4+g1</vt:lpstr>
      <vt:lpstr>1-5</vt:lpstr>
      <vt:lpstr>1-6</vt:lpstr>
      <vt:lpstr>1-7</vt:lpstr>
      <vt:lpstr>1-8</vt:lpstr>
      <vt:lpstr>1-9</vt:lpstr>
      <vt:lpstr>1-10</vt:lpstr>
      <vt:lpstr>1-11</vt:lpstr>
      <vt:lpstr>1-12</vt:lpstr>
      <vt:lpstr>1-13</vt:lpstr>
      <vt:lpstr>1-14</vt:lpstr>
      <vt:lpstr>1-15 </vt:lpstr>
      <vt:lpstr>1-16</vt:lpstr>
      <vt:lpstr>1-17</vt:lpstr>
      <vt:lpstr>1-18</vt:lpstr>
      <vt:lpstr>1-19</vt:lpstr>
      <vt:lpstr>1-20</vt:lpstr>
      <vt:lpstr>1-21</vt:lpstr>
      <vt:lpstr>1-22</vt:lpstr>
      <vt:lpstr>1-23</vt:lpstr>
      <vt:lpstr>1-24+g2</vt:lpstr>
      <vt:lpstr>1-25+g3+g4</vt:lpstr>
      <vt:lpstr>1-26+g5</vt:lpstr>
      <vt:lpstr>1-27</vt:lpstr>
      <vt:lpstr>1-28</vt:lpstr>
      <vt:lpstr>1-29</vt:lpstr>
      <vt:lpstr>1-30</vt:lpstr>
      <vt:lpstr>1-31</vt:lpstr>
      <vt:lpstr>1-32</vt:lpstr>
      <vt:lpstr>1-33</vt:lpstr>
      <vt:lpstr>1-34</vt:lpstr>
      <vt:lpstr>1-35</vt:lpstr>
      <vt:lpstr>1-36</vt:lpstr>
      <vt:lpstr>1-37</vt:lpstr>
      <vt:lpstr>graf</vt:lpstr>
      <vt:lpstr>'1-3'!Názvy_tisku</vt:lpstr>
      <vt:lpstr>'1-34'!Názvy_tisku</vt:lpstr>
      <vt:lpstr>'1-35'!Názvy_tisku</vt:lpstr>
      <vt:lpstr>'1-36'!Názvy_tisku</vt:lpstr>
      <vt:lpstr>'1-37'!Názvy_tisku</vt:lpstr>
    </vt:vector>
  </TitlesOfParts>
  <Manager/>
  <Company>CSU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jileckova</dc:creator>
  <cp:keywords/>
  <dc:description/>
  <cp:lastModifiedBy>Vojtěch Řezanka Marek</cp:lastModifiedBy>
  <cp:revision/>
  <cp:lastPrinted>2023-08-07T16:04:46Z</cp:lastPrinted>
  <dcterms:created xsi:type="dcterms:W3CDTF">2008-12-18T12:44:52Z</dcterms:created>
  <dcterms:modified xsi:type="dcterms:W3CDTF">2023-12-22T09:32:49Z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0x010100D09B516EE1DCFD41A853FCCE2E65631E</vt:lpwstr>
  </property>
</Properties>
</file>