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2_Vzdělávání\Vzdělávání AH\analýza_mzdy učitelé\2020\1_soubory na web\Tab\4_Střední školy\"/>
    </mc:Choice>
  </mc:AlternateContent>
  <bookViews>
    <workbookView xWindow="0" yWindow="0" windowWidth="28800" windowHeight="12300"/>
  </bookViews>
  <sheets>
    <sheet name="T4.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1" l="1"/>
  <c r="R15" i="1"/>
  <c r="P15" i="1"/>
  <c r="O15" i="1"/>
  <c r="M15" i="1"/>
  <c r="L15" i="1"/>
  <c r="J15" i="1"/>
  <c r="I15" i="1"/>
  <c r="G15" i="1"/>
  <c r="F15" i="1"/>
</calcChain>
</file>

<file path=xl/sharedStrings.xml><?xml version="1.0" encoding="utf-8"?>
<sst xmlns="http://schemas.openxmlformats.org/spreadsheetml/2006/main" count="34" uniqueCount="14">
  <si>
    <r>
      <t xml:space="preserve">Tab. 4.3a: </t>
    </r>
    <r>
      <rPr>
        <b/>
        <sz val="10"/>
        <color theme="1"/>
        <rFont val="Arial"/>
        <family val="2"/>
        <charset val="238"/>
      </rPr>
      <t>Průměrná</t>
    </r>
    <r>
      <rPr>
        <sz val="10"/>
        <color theme="1"/>
        <rFont val="Arial"/>
        <family val="2"/>
        <charset val="238"/>
      </rPr>
      <t xml:space="preserve"> hrubá měsíční </t>
    </r>
    <r>
      <rPr>
        <b/>
        <sz val="10"/>
        <color theme="1"/>
        <rFont val="Arial"/>
        <family val="2"/>
        <charset val="238"/>
      </rPr>
      <t>mzda</t>
    </r>
    <r>
      <rPr>
        <sz val="10"/>
        <color theme="1"/>
        <rFont val="Arial"/>
        <family val="2"/>
        <charset val="238"/>
      </rPr>
      <t xml:space="preserve"> učitelů na středních školách podle </t>
    </r>
    <r>
      <rPr>
        <b/>
        <sz val="10"/>
        <color theme="1"/>
        <rFont val="Arial"/>
        <family val="2"/>
        <charset val="238"/>
      </rPr>
      <t>věku</t>
    </r>
  </si>
  <si>
    <t>Rok</t>
  </si>
  <si>
    <t>Celkem</t>
  </si>
  <si>
    <t xml:space="preserve">věk učitelů </t>
  </si>
  <si>
    <t>25–29 let</t>
  </si>
  <si>
    <t>30–34 let</t>
  </si>
  <si>
    <t>35–44 let</t>
  </si>
  <si>
    <t>45–54 let</t>
  </si>
  <si>
    <t>55 a více let</t>
  </si>
  <si>
    <t>Kč</t>
  </si>
  <si>
    <t>meziroční 
změny</t>
  </si>
  <si>
    <t>v Kč</t>
  </si>
  <si>
    <t>v %</t>
  </si>
  <si>
    <t>Zdroj: ČSÚ podle údajů ze Strukturální mzdové statistiky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</si>
</sst>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11" fillId="0" borderId="0" applyBorder="0" applyProtection="0"/>
  </cellStyleXfs>
  <cellXfs count="59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5" fillId="0" borderId="0" xfId="1" applyFont="1" applyAlignment="1"/>
    <xf numFmtId="0" fontId="7" fillId="2" borderId="1" xfId="2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7" fillId="0" borderId="1" xfId="3" applyFont="1" applyFill="1" applyBorder="1" applyAlignment="1" applyProtection="1">
      <alignment horizontal="center"/>
      <protection locked="0"/>
    </xf>
    <xf numFmtId="3" fontId="12" fillId="0" borderId="21" xfId="2" applyNumberFormat="1" applyFont="1" applyFill="1" applyBorder="1" applyAlignment="1">
      <alignment horizontal="right" indent="1"/>
    </xf>
    <xf numFmtId="3" fontId="13" fillId="0" borderId="22" xfId="2" applyNumberFormat="1" applyFont="1" applyFill="1" applyBorder="1" applyAlignment="1">
      <alignment horizontal="right" indent="1"/>
    </xf>
    <xf numFmtId="164" fontId="13" fillId="0" borderId="23" xfId="2" applyNumberFormat="1" applyFont="1" applyFill="1" applyBorder="1" applyAlignment="1">
      <alignment horizontal="right" indent="1"/>
    </xf>
    <xf numFmtId="3" fontId="7" fillId="0" borderId="21" xfId="2" applyNumberFormat="1" applyFont="1" applyFill="1" applyBorder="1" applyAlignment="1">
      <alignment horizontal="right" indent="1"/>
    </xf>
    <xf numFmtId="164" fontId="13" fillId="0" borderId="24" xfId="2" applyNumberFormat="1" applyFont="1" applyFill="1" applyBorder="1" applyAlignment="1">
      <alignment horizontal="right" indent="1"/>
    </xf>
    <xf numFmtId="3" fontId="7" fillId="0" borderId="22" xfId="2" applyNumberFormat="1" applyFont="1" applyFill="1" applyBorder="1" applyAlignment="1">
      <alignment horizontal="right" indent="1"/>
    </xf>
    <xf numFmtId="0" fontId="7" fillId="0" borderId="0" xfId="3" applyFont="1" applyFill="1" applyBorder="1" applyAlignment="1" applyProtection="1">
      <alignment horizontal="center"/>
      <protection locked="0"/>
    </xf>
    <xf numFmtId="3" fontId="12" fillId="0" borderId="25" xfId="2" applyNumberFormat="1" applyFont="1" applyFill="1" applyBorder="1" applyAlignment="1">
      <alignment horizontal="right" indent="1"/>
    </xf>
    <xf numFmtId="3" fontId="13" fillId="0" borderId="26" xfId="2" applyNumberFormat="1" applyFont="1" applyFill="1" applyBorder="1" applyAlignment="1">
      <alignment horizontal="right" indent="1"/>
    </xf>
    <xf numFmtId="164" fontId="13" fillId="0" borderId="27" xfId="2" applyNumberFormat="1" applyFont="1" applyFill="1" applyBorder="1" applyAlignment="1">
      <alignment horizontal="right" indent="1"/>
    </xf>
    <xf numFmtId="3" fontId="7" fillId="0" borderId="25" xfId="2" applyNumberFormat="1" applyFont="1" applyFill="1" applyBorder="1" applyAlignment="1">
      <alignment horizontal="right" indent="1"/>
    </xf>
    <xf numFmtId="164" fontId="13" fillId="0" borderId="28" xfId="2" applyNumberFormat="1" applyFont="1" applyFill="1" applyBorder="1" applyAlignment="1">
      <alignment horizontal="right" indent="1"/>
    </xf>
    <xf numFmtId="3" fontId="7" fillId="0" borderId="26" xfId="2" applyNumberFormat="1" applyFont="1" applyFill="1" applyBorder="1" applyAlignment="1">
      <alignment horizontal="right" indent="1"/>
    </xf>
    <xf numFmtId="164" fontId="13" fillId="0" borderId="26" xfId="2" applyNumberFormat="1" applyFont="1" applyFill="1" applyBorder="1" applyAlignment="1">
      <alignment horizontal="right" indent="1"/>
    </xf>
    <xf numFmtId="3" fontId="7" fillId="0" borderId="29" xfId="2" applyNumberFormat="1" applyFont="1" applyFill="1" applyBorder="1" applyAlignment="1">
      <alignment horizontal="right" indent="1"/>
    </xf>
    <xf numFmtId="0" fontId="7" fillId="0" borderId="15" xfId="3" applyFont="1" applyFill="1" applyBorder="1" applyAlignment="1" applyProtection="1">
      <alignment horizontal="center"/>
      <protection locked="0"/>
    </xf>
    <xf numFmtId="3" fontId="12" fillId="0" borderId="30" xfId="2" applyNumberFormat="1" applyFont="1" applyFill="1" applyBorder="1" applyAlignment="1">
      <alignment horizontal="right" indent="1"/>
    </xf>
    <xf numFmtId="3" fontId="13" fillId="0" borderId="31" xfId="2" applyNumberFormat="1" applyFont="1" applyFill="1" applyBorder="1" applyAlignment="1">
      <alignment horizontal="right" indent="1"/>
    </xf>
    <xf numFmtId="164" fontId="13" fillId="0" borderId="32" xfId="2" applyNumberFormat="1" applyFont="1" applyFill="1" applyBorder="1" applyAlignment="1">
      <alignment horizontal="right" indent="1"/>
    </xf>
    <xf numFmtId="3" fontId="7" fillId="0" borderId="30" xfId="2" applyNumberFormat="1" applyFont="1" applyFill="1" applyBorder="1" applyAlignment="1">
      <alignment horizontal="right" indent="1"/>
    </xf>
    <xf numFmtId="164" fontId="13" fillId="0" borderId="33" xfId="2" applyNumberFormat="1" applyFont="1" applyFill="1" applyBorder="1" applyAlignment="1">
      <alignment horizontal="right" indent="1"/>
    </xf>
    <xf numFmtId="3" fontId="7" fillId="0" borderId="31" xfId="2" applyNumberFormat="1" applyFont="1" applyFill="1" applyBorder="1" applyAlignment="1">
      <alignment horizontal="right" indent="1"/>
    </xf>
    <xf numFmtId="164" fontId="13" fillId="0" borderId="31" xfId="2" applyNumberFormat="1" applyFont="1" applyFill="1" applyBorder="1" applyAlignment="1">
      <alignment horizontal="right" indent="1"/>
    </xf>
    <xf numFmtId="3" fontId="7" fillId="0" borderId="34" xfId="2" applyNumberFormat="1" applyFont="1" applyFill="1" applyBorder="1" applyAlignment="1">
      <alignment horizontal="right" indent="1"/>
    </xf>
    <xf numFmtId="165" fontId="7" fillId="0" borderId="0" xfId="0" applyNumberFormat="1" applyFont="1" applyBorder="1" applyAlignment="1">
      <alignment horizontal="left"/>
    </xf>
  </cellXfs>
  <cellStyles count="4">
    <cellStyle name="Hypertextový odkaz" xfId="1" builtinId="8"/>
    <cellStyle name="Normální" xfId="0" builtinId="0"/>
    <cellStyle name="Normální 61" xfId="2"/>
    <cellStyle name="normální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"/>
  <sheetViews>
    <sheetView tabSelected="1" zoomScaleNormal="100" workbookViewId="0"/>
  </sheetViews>
  <sheetFormatPr defaultColWidth="9.140625" defaultRowHeight="15" x14ac:dyDescent="0.25"/>
  <cols>
    <col min="1" max="1" width="8.5703125" style="2" customWidth="1"/>
    <col min="2" max="2" width="8" style="2" customWidth="1"/>
    <col min="3" max="3" width="6.5703125" style="2" customWidth="1"/>
    <col min="4" max="4" width="5.7109375" style="2" customWidth="1"/>
    <col min="5" max="5" width="8" style="2" customWidth="1"/>
    <col min="6" max="6" width="6.5703125" style="2" customWidth="1"/>
    <col min="7" max="7" width="5.7109375" style="2" customWidth="1"/>
    <col min="8" max="8" width="8" style="2" customWidth="1"/>
    <col min="9" max="9" width="6.5703125" style="2" customWidth="1"/>
    <col min="10" max="10" width="5.7109375" style="2" customWidth="1"/>
    <col min="11" max="11" width="8" style="2" customWidth="1"/>
    <col min="12" max="12" width="6.5703125" style="2" customWidth="1"/>
    <col min="13" max="13" width="5.7109375" style="2" customWidth="1"/>
    <col min="14" max="14" width="8" style="2" customWidth="1"/>
    <col min="15" max="15" width="6.5703125" style="2" customWidth="1"/>
    <col min="16" max="16" width="5.7109375" style="2" customWidth="1"/>
    <col min="17" max="17" width="8" style="2" customWidth="1"/>
    <col min="18" max="18" width="6.5703125" style="2" customWidth="1"/>
    <col min="19" max="19" width="5.7109375" style="2" customWidth="1"/>
    <col min="20" max="20" width="8.5703125" style="2" customWidth="1"/>
    <col min="22" max="22" width="9.140625" customWidth="1"/>
    <col min="23" max="39" width="8.7109375" customWidth="1"/>
    <col min="40" max="16384" width="9.140625" style="2"/>
  </cols>
  <sheetData>
    <row r="1" spans="1:1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x14ac:dyDescent="0.25">
      <c r="A2" s="3"/>
    </row>
    <row r="3" spans="1:19" ht="7.5" customHeight="1" thickBot="1" x14ac:dyDescent="0.3"/>
    <row r="4" spans="1:19" ht="15" customHeight="1" x14ac:dyDescent="0.25">
      <c r="A4" s="4" t="s">
        <v>1</v>
      </c>
      <c r="B4" s="5" t="s">
        <v>2</v>
      </c>
      <c r="C4" s="6"/>
      <c r="D4" s="7"/>
      <c r="E4" s="8" t="s">
        <v>3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5" customHeight="1" x14ac:dyDescent="0.25">
      <c r="A5" s="10"/>
      <c r="B5" s="11"/>
      <c r="C5" s="12"/>
      <c r="D5" s="13"/>
      <c r="E5" s="11" t="s">
        <v>4</v>
      </c>
      <c r="F5" s="12"/>
      <c r="G5" s="12"/>
      <c r="H5" s="14" t="s">
        <v>5</v>
      </c>
      <c r="I5" s="15"/>
      <c r="J5" s="16"/>
      <c r="K5" s="14" t="s">
        <v>6</v>
      </c>
      <c r="L5" s="15"/>
      <c r="M5" s="16"/>
      <c r="N5" s="14" t="s">
        <v>7</v>
      </c>
      <c r="O5" s="15"/>
      <c r="P5" s="16"/>
      <c r="Q5" s="12" t="s">
        <v>8</v>
      </c>
      <c r="R5" s="12"/>
      <c r="S5" s="12"/>
    </row>
    <row r="6" spans="1:19" ht="22.5" customHeight="1" x14ac:dyDescent="0.25">
      <c r="A6" s="10"/>
      <c r="B6" s="17" t="s">
        <v>9</v>
      </c>
      <c r="C6" s="18" t="s">
        <v>10</v>
      </c>
      <c r="D6" s="19"/>
      <c r="E6" s="20" t="s">
        <v>9</v>
      </c>
      <c r="F6" s="18" t="s">
        <v>10</v>
      </c>
      <c r="G6" s="21"/>
      <c r="H6" s="22" t="s">
        <v>9</v>
      </c>
      <c r="I6" s="18" t="s">
        <v>10</v>
      </c>
      <c r="J6" s="23"/>
      <c r="K6" s="22" t="s">
        <v>9</v>
      </c>
      <c r="L6" s="18" t="s">
        <v>10</v>
      </c>
      <c r="M6" s="23"/>
      <c r="N6" s="22" t="s">
        <v>9</v>
      </c>
      <c r="O6" s="18" t="s">
        <v>10</v>
      </c>
      <c r="P6" s="23"/>
      <c r="Q6" s="24" t="s">
        <v>9</v>
      </c>
      <c r="R6" s="18" t="s">
        <v>10</v>
      </c>
      <c r="S6" s="21"/>
    </row>
    <row r="7" spans="1:19" ht="15" customHeight="1" thickBot="1" x14ac:dyDescent="0.3">
      <c r="A7" s="25"/>
      <c r="B7" s="26"/>
      <c r="C7" s="27" t="s">
        <v>11</v>
      </c>
      <c r="D7" s="28" t="s">
        <v>12</v>
      </c>
      <c r="E7" s="29"/>
      <c r="F7" s="27" t="s">
        <v>11</v>
      </c>
      <c r="G7" s="30" t="s">
        <v>12</v>
      </c>
      <c r="H7" s="31"/>
      <c r="I7" s="27" t="s">
        <v>11</v>
      </c>
      <c r="J7" s="27" t="s">
        <v>12</v>
      </c>
      <c r="K7" s="31"/>
      <c r="L7" s="27" t="s">
        <v>11</v>
      </c>
      <c r="M7" s="27" t="s">
        <v>12</v>
      </c>
      <c r="N7" s="31"/>
      <c r="O7" s="27" t="s">
        <v>11</v>
      </c>
      <c r="P7" s="27" t="s">
        <v>12</v>
      </c>
      <c r="Q7" s="32"/>
      <c r="R7" s="27" t="s">
        <v>11</v>
      </c>
      <c r="S7" s="30" t="s">
        <v>12</v>
      </c>
    </row>
    <row r="8" spans="1:19" ht="15" customHeight="1" x14ac:dyDescent="0.25">
      <c r="A8" s="33">
        <v>2013</v>
      </c>
      <c r="B8" s="34">
        <v>27159.154999999999</v>
      </c>
      <c r="C8" s="35">
        <v>589.05609999999797</v>
      </c>
      <c r="D8" s="36">
        <v>2.2169887369143382</v>
      </c>
      <c r="E8" s="37">
        <v>23732.803</v>
      </c>
      <c r="F8" s="35">
        <v>837.31260000000111</v>
      </c>
      <c r="G8" s="38">
        <v>3.6571070781694193</v>
      </c>
      <c r="H8" s="39">
        <v>24640.634300000002</v>
      </c>
      <c r="I8" s="35">
        <v>368.64910000000236</v>
      </c>
      <c r="J8" s="38">
        <v>1.5188254976358673</v>
      </c>
      <c r="K8" s="39">
        <v>26166.839499999998</v>
      </c>
      <c r="L8" s="35">
        <v>527.37869999999748</v>
      </c>
      <c r="M8" s="38">
        <v>2.0569024602888675</v>
      </c>
      <c r="N8" s="39">
        <v>28037.053100000001</v>
      </c>
      <c r="O8" s="35">
        <v>565.46789999999964</v>
      </c>
      <c r="P8" s="38">
        <v>2.0583737555851078</v>
      </c>
      <c r="Q8" s="39">
        <v>28488.463599999999</v>
      </c>
      <c r="R8" s="35">
        <v>396.76800000000003</v>
      </c>
      <c r="S8" s="38">
        <v>1.4124031729861208</v>
      </c>
    </row>
    <row r="9" spans="1:19" ht="15" customHeight="1" x14ac:dyDescent="0.25">
      <c r="A9" s="40">
        <v>2014</v>
      </c>
      <c r="B9" s="41">
        <v>27852.859899999999</v>
      </c>
      <c r="C9" s="42">
        <v>693.70490000000063</v>
      </c>
      <c r="D9" s="43">
        <v>2.554221219327335</v>
      </c>
      <c r="E9" s="44">
        <v>24363.6577</v>
      </c>
      <c r="F9" s="42">
        <v>630.85469999999987</v>
      </c>
      <c r="G9" s="45">
        <v>2.6581550438858903</v>
      </c>
      <c r="H9" s="46">
        <v>25241.46</v>
      </c>
      <c r="I9" s="42">
        <v>600.8256999999976</v>
      </c>
      <c r="J9" s="47">
        <v>2.4383532204769409</v>
      </c>
      <c r="K9" s="46">
        <v>26529.88</v>
      </c>
      <c r="L9" s="42">
        <v>363.04050000000279</v>
      </c>
      <c r="M9" s="47">
        <v>1.387406759612686</v>
      </c>
      <c r="N9" s="46">
        <v>28682.233100000001</v>
      </c>
      <c r="O9" s="42">
        <v>645.18000000000029</v>
      </c>
      <c r="P9" s="47">
        <v>2.3011690911267646</v>
      </c>
      <c r="Q9" s="48">
        <v>29355.097000000002</v>
      </c>
      <c r="R9" s="42">
        <v>866.63340000000244</v>
      </c>
      <c r="S9" s="45">
        <v>3.0420503266452181</v>
      </c>
    </row>
    <row r="10" spans="1:19" ht="15" customHeight="1" x14ac:dyDescent="0.25">
      <c r="A10" s="40">
        <v>2015</v>
      </c>
      <c r="B10" s="41">
        <v>28951.870599999998</v>
      </c>
      <c r="C10" s="42">
        <v>1099.0106999999989</v>
      </c>
      <c r="D10" s="43">
        <v>3.9457732668952916</v>
      </c>
      <c r="E10" s="44">
        <v>24998.423900000002</v>
      </c>
      <c r="F10" s="42">
        <v>634.76620000000185</v>
      </c>
      <c r="G10" s="45">
        <v>2.6053813750634092</v>
      </c>
      <c r="H10" s="46">
        <v>25998.031800000001</v>
      </c>
      <c r="I10" s="42">
        <v>756.57180000000153</v>
      </c>
      <c r="J10" s="47">
        <v>2.9973377134286272</v>
      </c>
      <c r="K10" s="46">
        <v>27802.952600000001</v>
      </c>
      <c r="L10" s="42">
        <v>1273.0725999999995</v>
      </c>
      <c r="M10" s="47">
        <v>4.7986368577618954</v>
      </c>
      <c r="N10" s="46">
        <v>29490.536899999999</v>
      </c>
      <c r="O10" s="42">
        <v>808.30379999999786</v>
      </c>
      <c r="P10" s="47">
        <v>2.8181341291728002</v>
      </c>
      <c r="Q10" s="48">
        <v>30597.964199999999</v>
      </c>
      <c r="R10" s="42">
        <v>1242.867199999997</v>
      </c>
      <c r="S10" s="45">
        <v>4.2339059550714264</v>
      </c>
    </row>
    <row r="11" spans="1:19" ht="15" customHeight="1" x14ac:dyDescent="0.25">
      <c r="A11" s="40">
        <v>2016</v>
      </c>
      <c r="B11" s="41">
        <v>30276.9444</v>
      </c>
      <c r="C11" s="42">
        <v>1325.0738000000019</v>
      </c>
      <c r="D11" s="43">
        <v>4.5768158413916238</v>
      </c>
      <c r="E11" s="44">
        <v>25308.765800000001</v>
      </c>
      <c r="F11" s="42">
        <v>310.34189999999944</v>
      </c>
      <c r="G11" s="45">
        <v>1.2414458657131533</v>
      </c>
      <c r="H11" s="46">
        <v>27136.517599999999</v>
      </c>
      <c r="I11" s="42">
        <v>1138.4857999999986</v>
      </c>
      <c r="J11" s="47">
        <v>4.3791230380755053</v>
      </c>
      <c r="K11" s="46">
        <v>28710.6535</v>
      </c>
      <c r="L11" s="42">
        <v>907.70089999999982</v>
      </c>
      <c r="M11" s="47">
        <v>3.2647644049143221</v>
      </c>
      <c r="N11" s="46">
        <v>31154.119299999998</v>
      </c>
      <c r="O11" s="42">
        <v>1663.5823999999993</v>
      </c>
      <c r="P11" s="47">
        <v>5.6410719331461134</v>
      </c>
      <c r="Q11" s="48">
        <v>32011.122800000001</v>
      </c>
      <c r="R11" s="42">
        <v>1413.1586000000025</v>
      </c>
      <c r="S11" s="45">
        <v>4.618472623744041</v>
      </c>
    </row>
    <row r="12" spans="1:19" ht="15" customHeight="1" x14ac:dyDescent="0.25">
      <c r="A12" s="40">
        <v>2017</v>
      </c>
      <c r="B12" s="41">
        <v>32283.097399999999</v>
      </c>
      <c r="C12" s="42">
        <v>2006.1529999999984</v>
      </c>
      <c r="D12" s="43">
        <v>6.6260087989592487</v>
      </c>
      <c r="E12" s="44">
        <v>27639.107499999998</v>
      </c>
      <c r="F12" s="42">
        <v>2330.3416999999972</v>
      </c>
      <c r="G12" s="45">
        <v>9.2076465459251864</v>
      </c>
      <c r="H12" s="46">
        <v>29205.636299999998</v>
      </c>
      <c r="I12" s="42">
        <v>2069.1186999999991</v>
      </c>
      <c r="J12" s="47">
        <v>7.6248497707015916</v>
      </c>
      <c r="K12" s="46">
        <v>30520.216499999999</v>
      </c>
      <c r="L12" s="42">
        <v>1809.5629999999983</v>
      </c>
      <c r="M12" s="47">
        <v>6.3027579640428488</v>
      </c>
      <c r="N12" s="46">
        <v>33079.604399999997</v>
      </c>
      <c r="O12" s="42">
        <v>1925.4850999999981</v>
      </c>
      <c r="P12" s="47">
        <v>6.1805152681687181</v>
      </c>
      <c r="Q12" s="48">
        <v>34045.0265</v>
      </c>
      <c r="R12" s="42">
        <v>2033.9036999999989</v>
      </c>
      <c r="S12" s="45">
        <v>6.353740581695555</v>
      </c>
    </row>
    <row r="13" spans="1:19" ht="15" customHeight="1" x14ac:dyDescent="0.25">
      <c r="A13" s="40">
        <v>2018</v>
      </c>
      <c r="B13" s="41">
        <v>36433.638700000003</v>
      </c>
      <c r="C13" s="42">
        <v>4150.5413000000044</v>
      </c>
      <c r="D13" s="43">
        <v>12.856700980619063</v>
      </c>
      <c r="E13" s="44">
        <v>31240.473999999998</v>
      </c>
      <c r="F13" s="42">
        <v>3601.3665000000001</v>
      </c>
      <c r="G13" s="45">
        <v>13.029966687600169</v>
      </c>
      <c r="H13" s="46">
        <v>32783.195</v>
      </c>
      <c r="I13" s="42">
        <v>3577.5587000000014</v>
      </c>
      <c r="J13" s="47">
        <v>12.249548899573192</v>
      </c>
      <c r="K13" s="46">
        <v>34534.574399999998</v>
      </c>
      <c r="L13" s="42">
        <v>4014.3578999999991</v>
      </c>
      <c r="M13" s="47">
        <v>13.153110824099157</v>
      </c>
      <c r="N13" s="46">
        <v>37251.162700000001</v>
      </c>
      <c r="O13" s="42">
        <v>4171.5583000000042</v>
      </c>
      <c r="P13" s="47">
        <v>12.610665622107643</v>
      </c>
      <c r="Q13" s="48">
        <v>38415.1348</v>
      </c>
      <c r="R13" s="42">
        <v>4370.1082999999999</v>
      </c>
      <c r="S13" s="45">
        <v>12.836260532797649</v>
      </c>
    </row>
    <row r="14" spans="1:19" ht="15" customHeight="1" x14ac:dyDescent="0.25">
      <c r="A14" s="40">
        <v>2019</v>
      </c>
      <c r="B14" s="41">
        <v>41866.616499999996</v>
      </c>
      <c r="C14" s="42">
        <v>5432.9777999999933</v>
      </c>
      <c r="D14" s="43">
        <v>14.91198242573557</v>
      </c>
      <c r="E14" s="44">
        <v>35874.153100000003</v>
      </c>
      <c r="F14" s="42">
        <v>4633.6791000000048</v>
      </c>
      <c r="G14" s="45">
        <v>14.832294477990327</v>
      </c>
      <c r="H14" s="46">
        <v>38095.643700000001</v>
      </c>
      <c r="I14" s="42">
        <v>5312.4487000000008</v>
      </c>
      <c r="J14" s="47">
        <v>16.204792424899406</v>
      </c>
      <c r="K14" s="46">
        <v>39786.565900000001</v>
      </c>
      <c r="L14" s="42">
        <v>5251.9915000000037</v>
      </c>
      <c r="M14" s="47">
        <v>15.207923048850436</v>
      </c>
      <c r="N14" s="46">
        <v>42702.308499999999</v>
      </c>
      <c r="O14" s="42">
        <v>5451.1457999999984</v>
      </c>
      <c r="P14" s="47">
        <v>14.633491695012246</v>
      </c>
      <c r="Q14" s="48">
        <v>43978.5236</v>
      </c>
      <c r="R14" s="42">
        <v>5563.3888000000006</v>
      </c>
      <c r="S14" s="45">
        <v>14.482283685751906</v>
      </c>
    </row>
    <row r="15" spans="1:19" ht="15" customHeight="1" thickBot="1" x14ac:dyDescent="0.3">
      <c r="A15" s="49">
        <v>2020</v>
      </c>
      <c r="B15" s="50">
        <v>45760.044099999999</v>
      </c>
      <c r="C15" s="51">
        <v>3893.4276000000027</v>
      </c>
      <c r="D15" s="52">
        <v>9.2995993597906335</v>
      </c>
      <c r="E15" s="53">
        <v>38962.179600000003</v>
      </c>
      <c r="F15" s="51">
        <f>E15-E14</f>
        <v>3088.0264999999999</v>
      </c>
      <c r="G15" s="54">
        <f>(E15/E14-1)*100</f>
        <v>8.6079425802528586</v>
      </c>
      <c r="H15" s="55">
        <v>41073.399799999999</v>
      </c>
      <c r="I15" s="51">
        <f>H15-H14</f>
        <v>2977.7560999999987</v>
      </c>
      <c r="J15" s="56">
        <f>(H15/H14-1)*100</f>
        <v>7.8165265389648741</v>
      </c>
      <c r="K15" s="55">
        <v>43720.669699999999</v>
      </c>
      <c r="L15" s="51">
        <f>K15-K14</f>
        <v>3934.1037999999971</v>
      </c>
      <c r="M15" s="56">
        <f>(K15/K14-1)*100</f>
        <v>9.8880205190063908</v>
      </c>
      <c r="N15" s="55">
        <v>46608.878100000002</v>
      </c>
      <c r="O15" s="51">
        <f>N15-N14</f>
        <v>3906.5696000000025</v>
      </c>
      <c r="P15" s="56">
        <f>(N15/N14-1)*100</f>
        <v>9.148380350444052</v>
      </c>
      <c r="Q15" s="57">
        <v>48130.723299999998</v>
      </c>
      <c r="R15" s="51">
        <f>Q15-Q14</f>
        <v>4152.1996999999974</v>
      </c>
      <c r="S15" s="54">
        <f>(Q15/Q14-1)*100</f>
        <v>9.4414258599622372</v>
      </c>
    </row>
    <row r="16" spans="1:19" ht="13.5" customHeight="1" x14ac:dyDescent="0.25"/>
    <row r="17" spans="1:1" x14ac:dyDescent="0.25">
      <c r="A17" s="58" t="s">
        <v>13</v>
      </c>
    </row>
    <row r="19" spans="1:1" customFormat="1" x14ac:dyDescent="0.25">
      <c r="A19" s="2"/>
    </row>
    <row r="20" spans="1:1" customFormat="1" x14ac:dyDescent="0.25">
      <c r="A20" s="2"/>
    </row>
    <row r="21" spans="1:1" customFormat="1" x14ac:dyDescent="0.25">
      <c r="A21" s="2"/>
    </row>
    <row r="22" spans="1:1" customFormat="1" x14ac:dyDescent="0.25">
      <c r="A22" s="2"/>
    </row>
    <row r="23" spans="1:1" customFormat="1" x14ac:dyDescent="0.25">
      <c r="A23" s="2"/>
    </row>
    <row r="24" spans="1:1" customFormat="1" x14ac:dyDescent="0.25">
      <c r="A24" s="2"/>
    </row>
    <row r="25" spans="1:1" customFormat="1" x14ac:dyDescent="0.25">
      <c r="A25" s="2"/>
    </row>
    <row r="26" spans="1:1" customFormat="1" x14ac:dyDescent="0.25">
      <c r="A26" s="2"/>
    </row>
    <row r="27" spans="1:1" customFormat="1" x14ac:dyDescent="0.25">
      <c r="A27" s="2"/>
    </row>
    <row r="28" spans="1:1" customFormat="1" x14ac:dyDescent="0.25">
      <c r="A28" s="2"/>
    </row>
    <row r="29" spans="1:1" customFormat="1" x14ac:dyDescent="0.25">
      <c r="A29" s="2"/>
    </row>
    <row r="30" spans="1:1" customFormat="1" x14ac:dyDescent="0.25">
      <c r="A30" s="2"/>
    </row>
    <row r="31" spans="1:1" customFormat="1" x14ac:dyDescent="0.25">
      <c r="A31" s="2"/>
    </row>
    <row r="32" spans="1:1" customFormat="1" x14ac:dyDescent="0.25">
      <c r="A32" s="2"/>
    </row>
    <row r="33" spans="1:1" customFormat="1" x14ac:dyDescent="0.25">
      <c r="A33" s="2"/>
    </row>
    <row r="34" spans="1:1" customFormat="1" x14ac:dyDescent="0.25">
      <c r="A34" s="2"/>
    </row>
    <row r="35" spans="1:1" customFormat="1" x14ac:dyDescent="0.25">
      <c r="A35" s="2"/>
    </row>
    <row r="36" spans="1:1" customFormat="1" x14ac:dyDescent="0.25">
      <c r="A36" s="2"/>
    </row>
    <row r="37" spans="1:1" customFormat="1" x14ac:dyDescent="0.25">
      <c r="A37" s="2"/>
    </row>
    <row r="38" spans="1:1" customFormat="1" x14ac:dyDescent="0.25">
      <c r="A38" s="2"/>
    </row>
  </sheetData>
  <mergeCells count="20">
    <mergeCell ref="N6:N7"/>
    <mergeCell ref="O6:P6"/>
    <mergeCell ref="Q6:Q7"/>
    <mergeCell ref="R6:S6"/>
    <mergeCell ref="E6:E7"/>
    <mergeCell ref="F6:G6"/>
    <mergeCell ref="H6:H7"/>
    <mergeCell ref="I6:J6"/>
    <mergeCell ref="K6:K7"/>
    <mergeCell ref="L6:M6"/>
    <mergeCell ref="A4:A7"/>
    <mergeCell ref="B4:D5"/>
    <mergeCell ref="E4:S4"/>
    <mergeCell ref="E5:G5"/>
    <mergeCell ref="H5:J5"/>
    <mergeCell ref="K5:M5"/>
    <mergeCell ref="N5:P5"/>
    <mergeCell ref="Q5:S5"/>
    <mergeCell ref="B6:B7"/>
    <mergeCell ref="C6:D6"/>
  </mergeCells>
  <pageMargins left="0.70866141732283472" right="0.70866141732283472" top="0.78740157480314965" bottom="0.78740157480314965" header="0.31496062992125984" footer="0.31496062992125984"/>
  <pageSetup paperSize="9" orientation="landscape" r:id="rId1"/>
  <colBreaks count="1" manualBreakCount="1">
    <brk id="19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T4.3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Jitka Wichová</dc:creator>
  <cp:lastModifiedBy>Mgr. Jitka Wichová</cp:lastModifiedBy>
  <dcterms:created xsi:type="dcterms:W3CDTF">2021-08-16T09:20:19Z</dcterms:created>
  <dcterms:modified xsi:type="dcterms:W3CDTF">2021-08-16T09:20:48Z</dcterms:modified>
</cp:coreProperties>
</file>