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epilova33131\Documents\.polepilova33131\2022\Bulletin 01_2022\H_Org_statistika\"/>
    </mc:Choice>
  </mc:AlternateContent>
  <bookViews>
    <workbookView xWindow="240" yWindow="330" windowWidth="18915" windowHeight="11535"/>
  </bookViews>
  <sheets>
    <sheet name="H.2" sheetId="7" r:id="rId1"/>
  </sheets>
  <definedNames>
    <definedName name="_xlnm.Print_Titles" localSheetId="0">H.2!$1:$4</definedName>
  </definedNames>
  <calcPr calcId="162913"/>
</workbook>
</file>

<file path=xl/calcChain.xml><?xml version="1.0" encoding="utf-8"?>
<calcChain xmlns="http://schemas.openxmlformats.org/spreadsheetml/2006/main">
  <c r="E61" i="7" l="1"/>
  <c r="D61" i="7"/>
  <c r="C61" i="7"/>
  <c r="B61" i="7"/>
  <c r="F73" i="7"/>
  <c r="E73" i="7"/>
  <c r="D73" i="7"/>
  <c r="C73" i="7"/>
  <c r="B73" i="7"/>
  <c r="E11" i="7"/>
  <c r="C99" i="7"/>
  <c r="D99" i="7"/>
  <c r="E99" i="7"/>
  <c r="F99" i="7"/>
  <c r="B99" i="7"/>
  <c r="C94" i="7"/>
  <c r="D94" i="7"/>
  <c r="E94" i="7"/>
  <c r="F94" i="7"/>
  <c r="B94" i="7"/>
  <c r="C90" i="7"/>
  <c r="D90" i="7"/>
  <c r="E90" i="7"/>
  <c r="F90" i="7"/>
  <c r="B90" i="7"/>
  <c r="C81" i="7"/>
  <c r="D81" i="7"/>
  <c r="E81" i="7"/>
  <c r="F81" i="7"/>
  <c r="B81" i="7"/>
  <c r="C68" i="7"/>
  <c r="D68" i="7"/>
  <c r="E68" i="7"/>
  <c r="F68" i="7"/>
  <c r="B68" i="7"/>
  <c r="C58" i="7"/>
  <c r="D58" i="7"/>
  <c r="E58" i="7"/>
  <c r="F58" i="7"/>
  <c r="B58" i="7"/>
  <c r="C53" i="7"/>
  <c r="D53" i="7"/>
  <c r="E53" i="7"/>
  <c r="F53" i="7"/>
  <c r="B53" i="7"/>
  <c r="C49" i="7"/>
  <c r="D49" i="7"/>
  <c r="E49" i="7"/>
  <c r="F49" i="7"/>
  <c r="B49" i="7"/>
  <c r="C45" i="7"/>
  <c r="D45" i="7"/>
  <c r="E45" i="7"/>
  <c r="F45" i="7"/>
  <c r="B45" i="7"/>
  <c r="C40" i="7"/>
  <c r="D40" i="7"/>
  <c r="D11" i="7" s="1"/>
  <c r="E40" i="7"/>
  <c r="F40" i="7"/>
  <c r="B40" i="7"/>
  <c r="C15" i="7"/>
  <c r="D15" i="7"/>
  <c r="E15" i="7"/>
  <c r="F15" i="7"/>
  <c r="F11" i="7" s="1"/>
  <c r="B15" i="7"/>
  <c r="C12" i="7"/>
  <c r="C11" i="7" s="1"/>
  <c r="D12" i="7"/>
  <c r="E12" i="7"/>
  <c r="F12" i="7"/>
  <c r="B12" i="7"/>
  <c r="C7" i="7" l="1"/>
  <c r="D7" i="7"/>
  <c r="E7" i="7"/>
  <c r="F7" i="7"/>
  <c r="B7" i="7"/>
</calcChain>
</file>

<file path=xl/sharedStrings.xml><?xml version="1.0" encoding="utf-8"?>
<sst xmlns="http://schemas.openxmlformats.org/spreadsheetml/2006/main" count="107" uniqueCount="107">
  <si>
    <t>Sekce, oddíl CZ-NACE</t>
  </si>
  <si>
    <t>Kraj celkem</t>
  </si>
  <si>
    <t>v tom okresy</t>
  </si>
  <si>
    <t>Celkem</t>
  </si>
  <si>
    <t>v tom:</t>
  </si>
  <si>
    <t>A  Zemědělství, lesnictví a rybářství</t>
  </si>
  <si>
    <t>01  Rostlinná a živočišná výroba, myslivost
      a související činnosti</t>
  </si>
  <si>
    <t>02  Lesnictví a těžba dřeva</t>
  </si>
  <si>
    <t xml:space="preserve">03  Rybolov a akvakultura </t>
  </si>
  <si>
    <t>B–E Průmysl celkem</t>
  </si>
  <si>
    <t>B  Těžba a dobývání</t>
  </si>
  <si>
    <t>08  Ostatní těžba a dobývání</t>
  </si>
  <si>
    <t>09  Podpůrné činnosti při těžbě</t>
  </si>
  <si>
    <t>C  Zpracovatelský průmysl</t>
  </si>
  <si>
    <t>10  Výroba potravinářských výrobků</t>
  </si>
  <si>
    <t>11  Výroba nápojů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</si>
  <si>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</si>
  <si>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</si>
  <si>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</si>
  <si>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</si>
  <si>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</si>
  <si>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>22  Výroba pryžových a plastových výrobků</t>
  </si>
  <si>
    <t>27  Výroba elektrických zařízení</t>
  </si>
  <si>
    <t>28  Výroba strojů a zařízení jinde neuvedených</t>
  </si>
  <si>
    <t>31  Výroba nábytku</t>
  </si>
  <si>
    <t>32  Ostatní zpracovatelský průmysl</t>
  </si>
  <si>
    <t>33  Opravy a instalace strojů a zařízení</t>
  </si>
  <si>
    <t>D  Výroba a rozvod elektřiny, plynu, tepla
     a klimatizovaného vzduchu</t>
  </si>
  <si>
    <t xml:space="preserve">36  Shromažďování, úprava a rozvod vody </t>
  </si>
  <si>
    <t>37  Činnosti související s odpadními vodami</t>
  </si>
  <si>
    <t>39  Sanace a jiné činnosti související s odpady</t>
  </si>
  <si>
    <t>F  Stavebnictví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</si>
  <si>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</si>
  <si>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</si>
  <si>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</si>
  <si>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</si>
  <si>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</si>
  <si>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H  Doprava a skladování</t>
  </si>
  <si>
    <t>49  Pozemní a potrubní doprava</t>
  </si>
  <si>
    <t>50  Vodní doprava</t>
  </si>
  <si>
    <t>52  Skladování a vedlejší činnosti v dopravě</t>
  </si>
  <si>
    <t>53  Poštovní a kurýrní činnosti</t>
  </si>
  <si>
    <t>I  Ubytování, stravování a pohostinství</t>
  </si>
  <si>
    <t>55  Ubytování</t>
  </si>
  <si>
    <t>56  Stravování a pohostinství</t>
  </si>
  <si>
    <t>J  Informační a komunikační činnosti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</si>
  <si>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</si>
  <si>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</si>
  <si>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</si>
  <si>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</si>
  <si>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</si>
  <si>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K  Peněžnictví a pojišťovnictví</t>
  </si>
  <si>
    <t>65  Pojištění, zajištění a penzijní financování,
      kromě povinného sociálního zabezpečení</t>
  </si>
  <si>
    <t>66  Ostatní finanční činnosti</t>
  </si>
  <si>
    <t>L  Činnosti v oblasti nemovitostí</t>
  </si>
  <si>
    <t>M  Profesní, vědecké a technické činnosti</t>
  </si>
  <si>
    <t>69  Právní a účetnické činnosti</t>
  </si>
  <si>
    <t>72  Výzkum a vývoj</t>
  </si>
  <si>
    <t>73  Reklama a průzkum trhu</t>
  </si>
  <si>
    <t>75  Veterinární činnosti</t>
  </si>
  <si>
    <t>N  Administrativní a podpůrné činnosti</t>
  </si>
  <si>
    <t>78  Činnosti související se zaměstnáním</t>
  </si>
  <si>
    <t>80  Bezpečnostní a pátrací činnosti</t>
  </si>
  <si>
    <t>P  Vzdělávání</t>
  </si>
  <si>
    <t>Q  Zdravotní a sociální péče</t>
  </si>
  <si>
    <t>86  Zdravotní péče</t>
  </si>
  <si>
    <t>87  Pobytové služby sociální péče</t>
  </si>
  <si>
    <t>88  Ambulantní nebo terénní sociální služby</t>
  </si>
  <si>
    <t>R  Kulturní, zábavní a rekreační činnosti</t>
  </si>
  <si>
    <t>90  Tvůrčí, umělecké a zábavní činnosti</t>
  </si>
  <si>
    <t>92  Činnosti heren, kasin a sázkových kanceláří</t>
  </si>
  <si>
    <t xml:space="preserve">93  Sportovní, zábavní a rekreační činnosti </t>
  </si>
  <si>
    <t>S  Ostatní činnosti</t>
  </si>
  <si>
    <t>95  Opravy počítačů a výrobků pro osobní 
      potřebu a převážně pro domácnost</t>
  </si>
  <si>
    <t>96  Poskytování ostatních osobních služeb</t>
  </si>
  <si>
    <t>38  Shromažďování, sběr a odstraňování 
      odpadů, úprava odpadů k dalšímu využití</t>
  </si>
  <si>
    <t>79  Činnosti cestovních agentur, kanceláří
      a jiné rezervační a související činnosti</t>
  </si>
  <si>
    <t>82  Administrativní, kancelářské a jiné 
      podpůrné činnosti pro podnikání</t>
  </si>
  <si>
    <t>O  Veřejná správa a obrana; povinné 
     sociální zabezpečení</t>
  </si>
  <si>
    <t>30  Výroba ostatních dopravních prostředků
      a zařízení</t>
  </si>
  <si>
    <t>70  Činnosti vedení podniků; poradenství
      v oblasti řízení</t>
  </si>
  <si>
    <t>71  Architektonické a inženýrské činnosti;
      technické zkoušky a analýzy</t>
  </si>
  <si>
    <t>91  Činnosti knihoven, archivů, muzeí a jiných
      kulturních zařízení</t>
  </si>
  <si>
    <t>E  Zásobování vodou; činnosti související
     s odpad. vodami, odpady a sanacemi</t>
  </si>
  <si>
    <t xml:space="preserve">19  Výroba koksu a rafin. ropných produktů </t>
  </si>
  <si>
    <t>20  Výroba chemických látek a chem. přípravků</t>
  </si>
  <si>
    <t>24  Výroba základních kovů, hutní zpracování
      kovů; slévárenství</t>
  </si>
  <si>
    <t>29  Výroba motorových vozidel (kromě
      motocyklů), přívěsů a návěsů</t>
  </si>
  <si>
    <t>45  Velkoobch., maloobch. a opravy mot.vozidel</t>
  </si>
  <si>
    <t>77  Činnosti v oblasti pronájmu a operativního
      leasingu</t>
  </si>
  <si>
    <t>81  Činnosti související se stavbami
      a úpravou krajiny</t>
  </si>
  <si>
    <t>16  Zpracování dřeva, výroba dřevěných, 
      korkových, proutěných a slaměných
      výrobků, kromě nábytku</t>
  </si>
  <si>
    <t>21  Výroba základních farmaceutických 
      výrobků a farmaceutických přípravků</t>
  </si>
  <si>
    <t>23  Výroba ost. nekovových minerálních výrobků</t>
  </si>
  <si>
    <t>25  Výroba kovových konstrukcí a kovoděl-
      ných výrobků, kromě strojů a zařízení</t>
  </si>
  <si>
    <t>26  Výroba počítačů, elektronických 
      a optických přístrojů a zařízení</t>
  </si>
  <si>
    <t>G  Velkoobchod a maloobchod; opravy 
     a údržba motorových vozidel</t>
  </si>
  <si>
    <t>59  Činnosti v oblasti filmů, videozáznamů
      a televizních programů, pořiz. zvukových
      nahrávek a hudeb. vydavatelské činnosti</t>
  </si>
  <si>
    <t>64  Finanční zprostředkování, kromě 
      pojišťovnictví a penzijního financování</t>
  </si>
  <si>
    <t>74  Ost. profesní, vědecké a technické činnosti</t>
  </si>
  <si>
    <t>94  Činnosti organizací sdružujících osoby
      za účelem prosazování společných zájmů</t>
  </si>
  <si>
    <t>Nezařazeno</t>
  </si>
  <si>
    <t>Kroměříž</t>
  </si>
  <si>
    <t>Uherské Hradiště</t>
  </si>
  <si>
    <t>Vsetín</t>
  </si>
  <si>
    <t>Zlín</t>
  </si>
  <si>
    <t>Tab. H.2 Ekonomické subjekty podle převažující činnosti ve Zlínském 
               kraji a jeho okresech k 31. 3.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</si>
</sst>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1" applyFont="1"/>
    <xf numFmtId="0" fontId="3" fillId="0" borderId="0" xfId="1" applyFont="1" applyFill="1"/>
    <xf numFmtId="3" fontId="4" fillId="0" borderId="0" xfId="1" applyNumberFormat="1" applyFont="1" applyBorder="1" applyAlignment="1">
      <alignment horizontal="right" wrapText="1"/>
    </xf>
    <xf numFmtId="0" fontId="5" fillId="0" borderId="0" xfId="1" applyFont="1"/>
    <xf numFmtId="164" fontId="4" fillId="0" borderId="6" xfId="1" applyNumberFormat="1" applyFont="1" applyBorder="1" applyAlignment="1">
      <alignment horizontal="right"/>
    </xf>
    <xf numFmtId="0" fontId="3" fillId="0" borderId="0" xfId="1" applyFont="1" applyAlignment="1">
      <alignment horizontal="right"/>
    </xf>
    <xf numFmtId="165" fontId="5" fillId="0" borderId="0" xfId="1" applyNumberFormat="1" applyFont="1" applyFill="1" applyBorder="1" applyAlignment="1">
      <alignment horizontal="left" wrapText="1" indent="2"/>
    </xf>
    <xf numFmtId="165" fontId="5" fillId="0" borderId="0" xfId="1" applyNumberFormat="1" applyFont="1" applyFill="1" applyBorder="1" applyAlignment="1">
      <alignment horizontal="left" indent="2"/>
    </xf>
    <xf numFmtId="0" fontId="5" fillId="0" borderId="5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2" fontId="4" fillId="0" borderId="10" xfId="1" applyNumberFormat="1" applyFont="1" applyFill="1" applyBorder="1" applyAlignment="1"/>
    <xf numFmtId="2" fontId="5" fillId="0" borderId="0" xfId="1" applyNumberFormat="1" applyFont="1" applyFill="1" applyBorder="1" applyAlignment="1"/>
    <xf numFmtId="165" fontId="4" fillId="0" borderId="0" xfId="1" applyNumberFormat="1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left" wrapText="1" indent="1"/>
    </xf>
    <xf numFmtId="164" fontId="4" fillId="0" borderId="12" xfId="1" applyNumberFormat="1" applyFont="1" applyBorder="1" applyAlignment="1">
      <alignment horizontal="right"/>
    </xf>
    <xf numFmtId="0" fontId="2" fillId="0" borderId="0" xfId="1" applyFont="1" applyAlignment="1">
      <alignment horizontal="left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64" fontId="4" fillId="0" borderId="11" xfId="0" applyNumberFormat="1" applyFont="1" applyBorder="1"/>
    <xf numFmtId="164" fontId="4" fillId="0" borderId="1" xfId="0" applyNumberFormat="1" applyFont="1" applyBorder="1"/>
    <xf numFmtId="164" fontId="5" fillId="0" borderId="6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164" fontId="4" fillId="0" borderId="6" xfId="0" applyNumberFormat="1" applyFont="1" applyBorder="1"/>
    <xf numFmtId="164" fontId="5" fillId="0" borderId="6" xfId="0" applyNumberFormat="1" applyFont="1" applyBorder="1"/>
    <xf numFmtId="164" fontId="5" fillId="0" borderId="12" xfId="0" applyNumberFormat="1" applyFont="1" applyBorder="1"/>
    <xf numFmtId="164" fontId="4" fillId="0" borderId="12" xfId="0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zoomScaleNormal="100" workbookViewId="0">
      <selection sqref="A1:F1"/>
    </sheetView>
  </sheetViews>
  <sheetFormatPr defaultRowHeight="12.75" x14ac:dyDescent="0.2"/>
  <cols>
    <col min="1" max="1" width="37" style="2" customWidth="1"/>
    <col min="2" max="2" width="6.7109375" style="6" customWidth="1"/>
    <col min="3" max="6" width="6.28515625" style="6" customWidth="1"/>
    <col min="7" max="7" width="8.85546875" style="1" customWidth="1"/>
    <col min="8" max="16384" width="9.140625" style="1"/>
  </cols>
  <sheetData>
    <row r="1" spans="1:6" ht="28.5" customHeight="1" x14ac:dyDescent="0.2">
      <c r="A1" s="16" t="s">
        <v>106</v>
      </c>
      <c r="B1" s="16"/>
      <c r="C1" s="16"/>
      <c r="D1" s="16"/>
      <c r="E1" s="16"/>
      <c r="F1" s="16"/>
    </row>
    <row r="2" spans="1:6" ht="13.5" thickBot="1" x14ac:dyDescent="0.25">
      <c r="B2" s="3"/>
      <c r="C2" s="3"/>
      <c r="D2" s="3"/>
      <c r="E2" s="3"/>
      <c r="F2" s="3"/>
    </row>
    <row r="3" spans="1:6" s="4" customFormat="1" ht="13.5" customHeight="1" x14ac:dyDescent="0.2">
      <c r="A3" s="17" t="s">
        <v>0</v>
      </c>
      <c r="B3" s="19" t="s">
        <v>1</v>
      </c>
      <c r="C3" s="21" t="s">
        <v>2</v>
      </c>
      <c r="D3" s="22"/>
      <c r="E3" s="22"/>
      <c r="F3" s="22"/>
    </row>
    <row r="4" spans="1:6" s="4" customFormat="1" ht="79.5" customHeight="1" thickBot="1" x14ac:dyDescent="0.25">
      <c r="A4" s="18"/>
      <c r="B4" s="20"/>
      <c r="C4" s="9" t="s">
        <v>102</v>
      </c>
      <c r="D4" s="9" t="s">
        <v>103</v>
      </c>
      <c r="E4" s="9" t="s">
        <v>104</v>
      </c>
      <c r="F4" s="10" t="s">
        <v>105</v>
      </c>
    </row>
    <row r="5" spans="1:6" s="4" customFormat="1" ht="15" customHeight="1" x14ac:dyDescent="0.2">
      <c r="A5" s="11" t="s">
        <v>3</v>
      </c>
      <c r="B5" s="23">
        <v>145737</v>
      </c>
      <c r="C5" s="23">
        <v>22844</v>
      </c>
      <c r="D5" s="23">
        <v>34289</v>
      </c>
      <c r="E5" s="23">
        <v>33378</v>
      </c>
      <c r="F5" s="24">
        <v>55226</v>
      </c>
    </row>
    <row r="6" spans="1:6" s="4" customFormat="1" ht="12.75" customHeight="1" x14ac:dyDescent="0.2">
      <c r="A6" s="12" t="s">
        <v>4</v>
      </c>
      <c r="B6" s="25"/>
      <c r="C6" s="25"/>
      <c r="D6" s="25"/>
      <c r="E6" s="25"/>
      <c r="F6" s="26"/>
    </row>
    <row r="7" spans="1:6" s="4" customFormat="1" ht="15" customHeight="1" x14ac:dyDescent="0.2">
      <c r="A7" s="13" t="s">
        <v>5</v>
      </c>
      <c r="B7" s="5">
        <f>SUM(B8:B10)</f>
        <v>8425</v>
      </c>
      <c r="C7" s="5">
        <f t="shared" ref="C7:F7" si="0">SUM(C8:C10)</f>
        <v>1417</v>
      </c>
      <c r="D7" s="5">
        <f t="shared" si="0"/>
        <v>1867</v>
      </c>
      <c r="E7" s="5">
        <f t="shared" si="0"/>
        <v>2908</v>
      </c>
      <c r="F7" s="15">
        <f t="shared" si="0"/>
        <v>2233</v>
      </c>
    </row>
    <row r="8" spans="1:6" s="4" customFormat="1" ht="24" customHeight="1" x14ac:dyDescent="0.2">
      <c r="A8" s="7" t="s">
        <v>6</v>
      </c>
      <c r="B8" s="27">
        <v>7860</v>
      </c>
      <c r="C8" s="28">
        <v>1361</v>
      </c>
      <c r="D8" s="28">
        <v>1758</v>
      </c>
      <c r="E8" s="28">
        <v>2723</v>
      </c>
      <c r="F8" s="29">
        <v>2018</v>
      </c>
    </row>
    <row r="9" spans="1:6" s="4" customFormat="1" ht="12.75" customHeight="1" x14ac:dyDescent="0.2">
      <c r="A9" s="8" t="s">
        <v>7</v>
      </c>
      <c r="B9" s="27">
        <v>551</v>
      </c>
      <c r="C9" s="28">
        <v>54</v>
      </c>
      <c r="D9" s="28">
        <v>107</v>
      </c>
      <c r="E9" s="28">
        <v>180</v>
      </c>
      <c r="F9" s="29">
        <v>210</v>
      </c>
    </row>
    <row r="10" spans="1:6" s="4" customFormat="1" ht="12.75" customHeight="1" x14ac:dyDescent="0.2">
      <c r="A10" s="8" t="s">
        <v>8</v>
      </c>
      <c r="B10" s="27">
        <v>14</v>
      </c>
      <c r="C10" s="28">
        <v>2</v>
      </c>
      <c r="D10" s="28">
        <v>2</v>
      </c>
      <c r="E10" s="28">
        <v>5</v>
      </c>
      <c r="F10" s="29">
        <v>5</v>
      </c>
    </row>
    <row r="11" spans="1:6" s="4" customFormat="1" ht="15" customHeight="1" x14ac:dyDescent="0.2">
      <c r="A11" s="13" t="s">
        <v>9</v>
      </c>
      <c r="B11" s="5">
        <v>23489</v>
      </c>
      <c r="C11" s="5">
        <f>C12+C15+C39+C40</f>
        <v>3301</v>
      </c>
      <c r="D11" s="5">
        <f>D12+D15+D39+D40</f>
        <v>6091</v>
      </c>
      <c r="E11" s="5">
        <f>E12+E15+E39+E40</f>
        <v>5424</v>
      </c>
      <c r="F11" s="15">
        <f>F12+F15+F39+F40</f>
        <v>8673</v>
      </c>
    </row>
    <row r="12" spans="1:6" s="4" customFormat="1" ht="15" customHeight="1" x14ac:dyDescent="0.2">
      <c r="A12" s="13" t="s">
        <v>10</v>
      </c>
      <c r="B12" s="5">
        <f>SUM(B13:B14)</f>
        <v>19</v>
      </c>
      <c r="C12" s="5">
        <f t="shared" ref="C12:F12" si="1">SUM(C13:C14)</f>
        <v>2</v>
      </c>
      <c r="D12" s="5">
        <f t="shared" si="1"/>
        <v>5</v>
      </c>
      <c r="E12" s="5">
        <f t="shared" si="1"/>
        <v>6</v>
      </c>
      <c r="F12" s="15">
        <f t="shared" si="1"/>
        <v>6</v>
      </c>
    </row>
    <row r="13" spans="1:6" s="4" customFormat="1" ht="12.75" customHeight="1" x14ac:dyDescent="0.2">
      <c r="A13" s="8" t="s">
        <v>11</v>
      </c>
      <c r="B13" s="27">
        <v>14</v>
      </c>
      <c r="C13" s="28">
        <v>1</v>
      </c>
      <c r="D13" s="28">
        <v>4</v>
      </c>
      <c r="E13" s="28">
        <v>4</v>
      </c>
      <c r="F13" s="29">
        <v>5</v>
      </c>
    </row>
    <row r="14" spans="1:6" s="4" customFormat="1" ht="12.75" customHeight="1" x14ac:dyDescent="0.2">
      <c r="A14" s="8" t="s">
        <v>12</v>
      </c>
      <c r="B14" s="27">
        <v>5</v>
      </c>
      <c r="C14" s="28">
        <v>1</v>
      </c>
      <c r="D14" s="28">
        <v>1</v>
      </c>
      <c r="E14" s="28">
        <v>2</v>
      </c>
      <c r="F14" s="29">
        <v>1</v>
      </c>
    </row>
    <row r="15" spans="1:6" s="4" customFormat="1" ht="15" customHeight="1" x14ac:dyDescent="0.2">
      <c r="A15" s="13" t="s">
        <v>13</v>
      </c>
      <c r="B15" s="5">
        <f>SUM(B16:B38)</f>
        <v>21978</v>
      </c>
      <c r="C15" s="5">
        <f t="shared" ref="C15:F15" si="2">SUM(C16:C38)</f>
        <v>3055</v>
      </c>
      <c r="D15" s="5">
        <f t="shared" si="2"/>
        <v>5588</v>
      </c>
      <c r="E15" s="5">
        <f t="shared" si="2"/>
        <v>5161</v>
      </c>
      <c r="F15" s="15">
        <f t="shared" si="2"/>
        <v>8174</v>
      </c>
    </row>
    <row r="16" spans="1:6" s="4" customFormat="1" ht="12.75" customHeight="1" x14ac:dyDescent="0.2">
      <c r="A16" s="8" t="s">
        <v>14</v>
      </c>
      <c r="B16" s="27">
        <v>1273</v>
      </c>
      <c r="C16" s="28">
        <v>187</v>
      </c>
      <c r="D16" s="28">
        <v>332</v>
      </c>
      <c r="E16" s="28">
        <v>263</v>
      </c>
      <c r="F16" s="29">
        <v>491</v>
      </c>
    </row>
    <row r="17" spans="1:6" s="4" customFormat="1" ht="12.75" customHeight="1" x14ac:dyDescent="0.2">
      <c r="A17" s="8" t="s">
        <v>15</v>
      </c>
      <c r="B17" s="27">
        <v>609</v>
      </c>
      <c r="C17" s="28">
        <v>144</v>
      </c>
      <c r="D17" s="28">
        <v>164</v>
      </c>
      <c r="E17" s="28">
        <v>207</v>
      </c>
      <c r="F17" s="29">
        <v>94</v>
      </c>
    </row>
    <row r="18" spans="1:6" s="4" customFormat="1" ht="12.75" customHeight="1" x14ac:dyDescent="0.2">
      <c r="A18" s="8" t="s">
        <v>16</v>
      </c>
      <c r="B18" s="27">
        <v>183</v>
      </c>
      <c r="C18" s="28">
        <v>26</v>
      </c>
      <c r="D18" s="28">
        <v>29</v>
      </c>
      <c r="E18" s="28">
        <v>90</v>
      </c>
      <c r="F18" s="29">
        <v>38</v>
      </c>
    </row>
    <row r="19" spans="1:6" s="4" customFormat="1" ht="12.75" customHeight="1" x14ac:dyDescent="0.2">
      <c r="A19" s="8" t="s">
        <v>17</v>
      </c>
      <c r="B19" s="27">
        <v>2589</v>
      </c>
      <c r="C19" s="28">
        <v>387</v>
      </c>
      <c r="D19" s="28">
        <v>583</v>
      </c>
      <c r="E19" s="28">
        <v>589</v>
      </c>
      <c r="F19" s="29">
        <v>1030</v>
      </c>
    </row>
    <row r="20" spans="1:6" s="4" customFormat="1" ht="12.75" customHeight="1" x14ac:dyDescent="0.2">
      <c r="A20" s="8" t="s">
        <v>18</v>
      </c>
      <c r="B20" s="27">
        <v>128</v>
      </c>
      <c r="C20" s="28">
        <v>9</v>
      </c>
      <c r="D20" s="28">
        <v>26</v>
      </c>
      <c r="E20" s="28">
        <v>16</v>
      </c>
      <c r="F20" s="29">
        <v>77</v>
      </c>
    </row>
    <row r="21" spans="1:6" s="4" customFormat="1" ht="34.5" customHeight="1" x14ac:dyDescent="0.2">
      <c r="A21" s="7" t="s">
        <v>91</v>
      </c>
      <c r="B21" s="27">
        <v>2252</v>
      </c>
      <c r="C21" s="28">
        <v>242</v>
      </c>
      <c r="D21" s="28">
        <v>424</v>
      </c>
      <c r="E21" s="28">
        <v>838</v>
      </c>
      <c r="F21" s="29">
        <v>748</v>
      </c>
    </row>
    <row r="22" spans="1:6" s="4" customFormat="1" ht="12.75" customHeight="1" x14ac:dyDescent="0.2">
      <c r="A22" s="8" t="s">
        <v>19</v>
      </c>
      <c r="B22" s="27">
        <v>96</v>
      </c>
      <c r="C22" s="28">
        <v>15</v>
      </c>
      <c r="D22" s="28">
        <v>15</v>
      </c>
      <c r="E22" s="28">
        <v>24</v>
      </c>
      <c r="F22" s="29">
        <v>42</v>
      </c>
    </row>
    <row r="23" spans="1:6" s="4" customFormat="1" ht="12.75" customHeight="1" x14ac:dyDescent="0.2">
      <c r="A23" s="8" t="s">
        <v>20</v>
      </c>
      <c r="B23" s="27">
        <v>322</v>
      </c>
      <c r="C23" s="28">
        <v>48</v>
      </c>
      <c r="D23" s="28">
        <v>66</v>
      </c>
      <c r="E23" s="28">
        <v>52</v>
      </c>
      <c r="F23" s="29">
        <v>156</v>
      </c>
    </row>
    <row r="24" spans="1:6" s="4" customFormat="1" ht="12.75" customHeight="1" x14ac:dyDescent="0.2">
      <c r="A24" s="8" t="s">
        <v>84</v>
      </c>
      <c r="B24" s="27">
        <v>2</v>
      </c>
      <c r="C24" s="28"/>
      <c r="D24" s="28">
        <v>1</v>
      </c>
      <c r="E24" s="28"/>
      <c r="F24" s="29">
        <v>1</v>
      </c>
    </row>
    <row r="25" spans="1:6" s="4" customFormat="1" ht="12.75" customHeight="1" x14ac:dyDescent="0.2">
      <c r="A25" s="8" t="s">
        <v>85</v>
      </c>
      <c r="B25" s="27">
        <v>173</v>
      </c>
      <c r="C25" s="28">
        <v>25</v>
      </c>
      <c r="D25" s="28">
        <v>46</v>
      </c>
      <c r="E25" s="28">
        <v>31</v>
      </c>
      <c r="F25" s="29">
        <v>71</v>
      </c>
    </row>
    <row r="26" spans="1:6" s="4" customFormat="1" ht="24" customHeight="1" x14ac:dyDescent="0.2">
      <c r="A26" s="7" t="s">
        <v>92</v>
      </c>
      <c r="B26" s="27">
        <v>8</v>
      </c>
      <c r="C26" s="28"/>
      <c r="D26" s="28">
        <v>2</v>
      </c>
      <c r="E26" s="28">
        <v>1</v>
      </c>
      <c r="F26" s="29">
        <v>5</v>
      </c>
    </row>
    <row r="27" spans="1:6" s="4" customFormat="1" ht="12.75" customHeight="1" x14ac:dyDescent="0.2">
      <c r="A27" s="8" t="s">
        <v>21</v>
      </c>
      <c r="B27" s="27">
        <v>568</v>
      </c>
      <c r="C27" s="28">
        <v>70</v>
      </c>
      <c r="D27" s="28">
        <v>87</v>
      </c>
      <c r="E27" s="28">
        <v>111</v>
      </c>
      <c r="F27" s="29">
        <v>300</v>
      </c>
    </row>
    <row r="28" spans="1:6" s="4" customFormat="1" ht="12.75" customHeight="1" x14ac:dyDescent="0.2">
      <c r="A28" s="8" t="s">
        <v>93</v>
      </c>
      <c r="B28" s="27">
        <v>659</v>
      </c>
      <c r="C28" s="28">
        <v>67</v>
      </c>
      <c r="D28" s="28">
        <v>220</v>
      </c>
      <c r="E28" s="28">
        <v>209</v>
      </c>
      <c r="F28" s="29">
        <v>163</v>
      </c>
    </row>
    <row r="29" spans="1:6" s="4" customFormat="1" ht="24" customHeight="1" x14ac:dyDescent="0.2">
      <c r="A29" s="7" t="s">
        <v>86</v>
      </c>
      <c r="B29" s="27">
        <v>101</v>
      </c>
      <c r="C29" s="28">
        <v>15</v>
      </c>
      <c r="D29" s="28">
        <v>21</v>
      </c>
      <c r="E29" s="28">
        <v>20</v>
      </c>
      <c r="F29" s="29">
        <v>45</v>
      </c>
    </row>
    <row r="30" spans="1:6" s="4" customFormat="1" ht="24" customHeight="1" x14ac:dyDescent="0.2">
      <c r="A30" s="7" t="s">
        <v>94</v>
      </c>
      <c r="B30" s="27">
        <v>7352</v>
      </c>
      <c r="C30" s="28">
        <v>1002</v>
      </c>
      <c r="D30" s="28">
        <v>2284</v>
      </c>
      <c r="E30" s="28">
        <v>1432</v>
      </c>
      <c r="F30" s="29">
        <v>2634</v>
      </c>
    </row>
    <row r="31" spans="1:6" s="4" customFormat="1" ht="24" customHeight="1" x14ac:dyDescent="0.2">
      <c r="A31" s="7" t="s">
        <v>95</v>
      </c>
      <c r="B31" s="27">
        <v>144</v>
      </c>
      <c r="C31" s="28">
        <v>17</v>
      </c>
      <c r="D31" s="28">
        <v>33</v>
      </c>
      <c r="E31" s="28">
        <v>39</v>
      </c>
      <c r="F31" s="29">
        <v>55</v>
      </c>
    </row>
    <row r="32" spans="1:6" s="4" customFormat="1" ht="12.75" customHeight="1" x14ac:dyDescent="0.2">
      <c r="A32" s="8" t="s">
        <v>22</v>
      </c>
      <c r="B32" s="27">
        <v>804</v>
      </c>
      <c r="C32" s="28">
        <v>131</v>
      </c>
      <c r="D32" s="28">
        <v>182</v>
      </c>
      <c r="E32" s="28">
        <v>146</v>
      </c>
      <c r="F32" s="29">
        <v>345</v>
      </c>
    </row>
    <row r="33" spans="1:7" s="4" customFormat="1" ht="12.75" customHeight="1" x14ac:dyDescent="0.2">
      <c r="A33" s="8" t="s">
        <v>23</v>
      </c>
      <c r="B33" s="27">
        <v>445</v>
      </c>
      <c r="C33" s="28">
        <v>50</v>
      </c>
      <c r="D33" s="28">
        <v>98</v>
      </c>
      <c r="E33" s="28">
        <v>104</v>
      </c>
      <c r="F33" s="29">
        <v>193</v>
      </c>
    </row>
    <row r="34" spans="1:7" ht="24" customHeight="1" x14ac:dyDescent="0.2">
      <c r="A34" s="7" t="s">
        <v>87</v>
      </c>
      <c r="B34" s="27">
        <v>75</v>
      </c>
      <c r="C34" s="28">
        <v>18</v>
      </c>
      <c r="D34" s="28">
        <v>15</v>
      </c>
      <c r="E34" s="28">
        <v>10</v>
      </c>
      <c r="F34" s="29">
        <v>32</v>
      </c>
      <c r="G34" s="4"/>
    </row>
    <row r="35" spans="1:7" ht="24" customHeight="1" x14ac:dyDescent="0.2">
      <c r="A35" s="7" t="s">
        <v>79</v>
      </c>
      <c r="B35" s="27">
        <v>87</v>
      </c>
      <c r="C35" s="28">
        <v>7</v>
      </c>
      <c r="D35" s="28">
        <v>23</v>
      </c>
      <c r="E35" s="28">
        <v>14</v>
      </c>
      <c r="F35" s="29">
        <v>43</v>
      </c>
      <c r="G35" s="4"/>
    </row>
    <row r="36" spans="1:7" ht="12.75" customHeight="1" x14ac:dyDescent="0.2">
      <c r="A36" s="8" t="s">
        <v>24</v>
      </c>
      <c r="B36" s="27">
        <v>852</v>
      </c>
      <c r="C36" s="28">
        <v>160</v>
      </c>
      <c r="D36" s="28">
        <v>188</v>
      </c>
      <c r="E36" s="28">
        <v>185</v>
      </c>
      <c r="F36" s="29">
        <v>319</v>
      </c>
      <c r="G36" s="4"/>
    </row>
    <row r="37" spans="1:7" ht="12.75" customHeight="1" x14ac:dyDescent="0.2">
      <c r="A37" s="8" t="s">
        <v>25</v>
      </c>
      <c r="B37" s="27">
        <v>1129</v>
      </c>
      <c r="C37" s="28">
        <v>123</v>
      </c>
      <c r="D37" s="28">
        <v>252</v>
      </c>
      <c r="E37" s="28">
        <v>286</v>
      </c>
      <c r="F37" s="29">
        <v>468</v>
      </c>
      <c r="G37" s="4"/>
    </row>
    <row r="38" spans="1:7" ht="12.75" customHeight="1" x14ac:dyDescent="0.2">
      <c r="A38" s="8" t="s">
        <v>26</v>
      </c>
      <c r="B38" s="27">
        <v>2127</v>
      </c>
      <c r="C38" s="28">
        <v>312</v>
      </c>
      <c r="D38" s="28">
        <v>497</v>
      </c>
      <c r="E38" s="28">
        <v>494</v>
      </c>
      <c r="F38" s="29">
        <v>824</v>
      </c>
      <c r="G38" s="4"/>
    </row>
    <row r="39" spans="1:7" ht="25.5" customHeight="1" x14ac:dyDescent="0.2">
      <c r="A39" s="14" t="s">
        <v>27</v>
      </c>
      <c r="B39" s="27">
        <v>1059</v>
      </c>
      <c r="C39" s="27">
        <v>166</v>
      </c>
      <c r="D39" s="27">
        <v>384</v>
      </c>
      <c r="E39" s="27">
        <v>178</v>
      </c>
      <c r="F39" s="30">
        <v>331</v>
      </c>
      <c r="G39" s="4"/>
    </row>
    <row r="40" spans="1:7" ht="25.5" customHeight="1" x14ac:dyDescent="0.2">
      <c r="A40" s="14" t="s">
        <v>83</v>
      </c>
      <c r="B40" s="5">
        <f>SUM(B41:B44)</f>
        <v>433</v>
      </c>
      <c r="C40" s="5">
        <f t="shared" ref="C40:F40" si="3">SUM(C41:C44)</f>
        <v>78</v>
      </c>
      <c r="D40" s="5">
        <f t="shared" si="3"/>
        <v>114</v>
      </c>
      <c r="E40" s="5">
        <f t="shared" si="3"/>
        <v>79</v>
      </c>
      <c r="F40" s="15">
        <f t="shared" si="3"/>
        <v>162</v>
      </c>
      <c r="G40" s="4"/>
    </row>
    <row r="41" spans="1:7" ht="12.75" customHeight="1" x14ac:dyDescent="0.2">
      <c r="A41" s="8" t="s">
        <v>28</v>
      </c>
      <c r="B41" s="27">
        <v>46</v>
      </c>
      <c r="C41" s="28">
        <v>6</v>
      </c>
      <c r="D41" s="28">
        <v>7</v>
      </c>
      <c r="E41" s="28">
        <v>11</v>
      </c>
      <c r="F41" s="29">
        <v>22</v>
      </c>
      <c r="G41" s="4"/>
    </row>
    <row r="42" spans="1:7" ht="12.75" customHeight="1" x14ac:dyDescent="0.2">
      <c r="A42" s="8" t="s">
        <v>29</v>
      </c>
      <c r="B42" s="27">
        <v>11</v>
      </c>
      <c r="C42" s="28"/>
      <c r="D42" s="28">
        <v>1</v>
      </c>
      <c r="E42" s="28">
        <v>3</v>
      </c>
      <c r="F42" s="29">
        <v>7</v>
      </c>
      <c r="G42" s="4"/>
    </row>
    <row r="43" spans="1:7" ht="24" customHeight="1" x14ac:dyDescent="0.2">
      <c r="A43" s="7" t="s">
        <v>75</v>
      </c>
      <c r="B43" s="27">
        <v>373</v>
      </c>
      <c r="C43" s="28">
        <v>72</v>
      </c>
      <c r="D43" s="28">
        <v>106</v>
      </c>
      <c r="E43" s="28">
        <v>64</v>
      </c>
      <c r="F43" s="29">
        <v>131</v>
      </c>
      <c r="G43" s="4"/>
    </row>
    <row r="44" spans="1:7" ht="12.75" customHeight="1" x14ac:dyDescent="0.2">
      <c r="A44" s="8" t="s">
        <v>30</v>
      </c>
      <c r="B44" s="27">
        <v>3</v>
      </c>
      <c r="C44" s="28"/>
      <c r="D44" s="28"/>
      <c r="E44" s="28">
        <v>1</v>
      </c>
      <c r="F44" s="29">
        <v>2</v>
      </c>
      <c r="G44" s="4"/>
    </row>
    <row r="45" spans="1:7" ht="15" customHeight="1" x14ac:dyDescent="0.2">
      <c r="A45" s="13" t="s">
        <v>31</v>
      </c>
      <c r="B45" s="5">
        <f>SUM(B46:B48)</f>
        <v>19494</v>
      </c>
      <c r="C45" s="5">
        <f t="shared" ref="C45:F45" si="4">SUM(C46:C48)</f>
        <v>3146</v>
      </c>
      <c r="D45" s="5">
        <f t="shared" si="4"/>
        <v>4623</v>
      </c>
      <c r="E45" s="5">
        <f t="shared" si="4"/>
        <v>4574</v>
      </c>
      <c r="F45" s="15">
        <f t="shared" si="4"/>
        <v>7151</v>
      </c>
      <c r="G45" s="4"/>
    </row>
    <row r="46" spans="1:7" ht="12.75" customHeight="1" x14ac:dyDescent="0.2">
      <c r="A46" s="8" t="s">
        <v>32</v>
      </c>
      <c r="B46" s="27">
        <v>6328</v>
      </c>
      <c r="C46" s="28">
        <v>976</v>
      </c>
      <c r="D46" s="28">
        <v>1735</v>
      </c>
      <c r="E46" s="28">
        <v>1327</v>
      </c>
      <c r="F46" s="29">
        <v>2290</v>
      </c>
      <c r="G46" s="4"/>
    </row>
    <row r="47" spans="1:7" ht="12.75" customHeight="1" x14ac:dyDescent="0.2">
      <c r="A47" s="8" t="s">
        <v>33</v>
      </c>
      <c r="B47" s="27">
        <v>78</v>
      </c>
      <c r="C47" s="28">
        <v>9</v>
      </c>
      <c r="D47" s="28">
        <v>18</v>
      </c>
      <c r="E47" s="28">
        <v>23</v>
      </c>
      <c r="F47" s="29">
        <v>28</v>
      </c>
      <c r="G47" s="4"/>
    </row>
    <row r="48" spans="1:7" ht="12.75" customHeight="1" x14ac:dyDescent="0.2">
      <c r="A48" s="8" t="s">
        <v>34</v>
      </c>
      <c r="B48" s="27">
        <v>13088</v>
      </c>
      <c r="C48" s="28">
        <v>2161</v>
      </c>
      <c r="D48" s="28">
        <v>2870</v>
      </c>
      <c r="E48" s="28">
        <v>3224</v>
      </c>
      <c r="F48" s="29">
        <v>4833</v>
      </c>
      <c r="G48" s="4"/>
    </row>
    <row r="49" spans="1:7" ht="25.5" customHeight="1" x14ac:dyDescent="0.2">
      <c r="A49" s="14" t="s">
        <v>96</v>
      </c>
      <c r="B49" s="5">
        <f>SUM(B50:B52)</f>
        <v>26993</v>
      </c>
      <c r="C49" s="5">
        <f t="shared" ref="C49:F49" si="5">SUM(C50:C52)</f>
        <v>4210</v>
      </c>
      <c r="D49" s="5">
        <f t="shared" si="5"/>
        <v>6398</v>
      </c>
      <c r="E49" s="5">
        <f t="shared" si="5"/>
        <v>6092</v>
      </c>
      <c r="F49" s="15">
        <f t="shared" si="5"/>
        <v>10293</v>
      </c>
      <c r="G49" s="4"/>
    </row>
    <row r="50" spans="1:7" ht="12.75" customHeight="1" x14ac:dyDescent="0.2">
      <c r="A50" s="8" t="s">
        <v>88</v>
      </c>
      <c r="B50" s="27">
        <v>3483</v>
      </c>
      <c r="C50" s="28">
        <v>562</v>
      </c>
      <c r="D50" s="28">
        <v>838</v>
      </c>
      <c r="E50" s="28">
        <v>728</v>
      </c>
      <c r="F50" s="29">
        <v>1355</v>
      </c>
      <c r="G50" s="4"/>
    </row>
    <row r="51" spans="1:7" ht="12.75" customHeight="1" x14ac:dyDescent="0.2">
      <c r="A51" s="8" t="s">
        <v>35</v>
      </c>
      <c r="B51" s="27">
        <v>14730</v>
      </c>
      <c r="C51" s="28">
        <v>2500</v>
      </c>
      <c r="D51" s="28">
        <v>3382</v>
      </c>
      <c r="E51" s="28">
        <v>3660</v>
      </c>
      <c r="F51" s="29">
        <v>5188</v>
      </c>
      <c r="G51" s="4"/>
    </row>
    <row r="52" spans="1:7" ht="12.75" customHeight="1" x14ac:dyDescent="0.2">
      <c r="A52" s="8" t="s">
        <v>36</v>
      </c>
      <c r="B52" s="27">
        <v>8780</v>
      </c>
      <c r="C52" s="28">
        <v>1148</v>
      </c>
      <c r="D52" s="28">
        <v>2178</v>
      </c>
      <c r="E52" s="28">
        <v>1704</v>
      </c>
      <c r="F52" s="29">
        <v>3750</v>
      </c>
      <c r="G52" s="4"/>
    </row>
    <row r="53" spans="1:7" ht="15" customHeight="1" x14ac:dyDescent="0.2">
      <c r="A53" s="13" t="s">
        <v>37</v>
      </c>
      <c r="B53" s="5">
        <f>SUM(B54:B57)</f>
        <v>3849</v>
      </c>
      <c r="C53" s="5">
        <f t="shared" ref="C53:F53" si="6">SUM(C54:C57)</f>
        <v>563</v>
      </c>
      <c r="D53" s="5">
        <f t="shared" si="6"/>
        <v>906</v>
      </c>
      <c r="E53" s="5">
        <f t="shared" si="6"/>
        <v>889</v>
      </c>
      <c r="F53" s="15">
        <f t="shared" si="6"/>
        <v>1491</v>
      </c>
      <c r="G53" s="4"/>
    </row>
    <row r="54" spans="1:7" ht="12.75" customHeight="1" x14ac:dyDescent="0.2">
      <c r="A54" s="8" t="s">
        <v>38</v>
      </c>
      <c r="B54" s="27">
        <v>3342</v>
      </c>
      <c r="C54" s="28">
        <v>524</v>
      </c>
      <c r="D54" s="28">
        <v>796</v>
      </c>
      <c r="E54" s="28">
        <v>803</v>
      </c>
      <c r="F54" s="29">
        <v>1219</v>
      </c>
      <c r="G54" s="4"/>
    </row>
    <row r="55" spans="1:7" ht="12.75" customHeight="1" x14ac:dyDescent="0.2">
      <c r="A55" s="8" t="s">
        <v>39</v>
      </c>
      <c r="B55" s="27">
        <v>2</v>
      </c>
      <c r="C55" s="28">
        <v>1</v>
      </c>
      <c r="D55" s="28"/>
      <c r="E55" s="28"/>
      <c r="F55" s="29">
        <v>1</v>
      </c>
      <c r="G55" s="4"/>
    </row>
    <row r="56" spans="1:7" ht="12.75" customHeight="1" x14ac:dyDescent="0.2">
      <c r="A56" s="8" t="s">
        <v>40</v>
      </c>
      <c r="B56" s="27">
        <v>490</v>
      </c>
      <c r="C56" s="28">
        <v>33</v>
      </c>
      <c r="D56" s="28">
        <v>107</v>
      </c>
      <c r="E56" s="28">
        <v>83</v>
      </c>
      <c r="F56" s="29">
        <v>267</v>
      </c>
      <c r="G56" s="4"/>
    </row>
    <row r="57" spans="1:7" ht="12.75" customHeight="1" x14ac:dyDescent="0.2">
      <c r="A57" s="8" t="s">
        <v>41</v>
      </c>
      <c r="B57" s="27">
        <v>15</v>
      </c>
      <c r="C57" s="28">
        <v>5</v>
      </c>
      <c r="D57" s="28">
        <v>3</v>
      </c>
      <c r="E57" s="28">
        <v>3</v>
      </c>
      <c r="F57" s="29">
        <v>4</v>
      </c>
      <c r="G57" s="4"/>
    </row>
    <row r="58" spans="1:7" ht="15" customHeight="1" x14ac:dyDescent="0.2">
      <c r="A58" s="13" t="s">
        <v>42</v>
      </c>
      <c r="B58" s="5">
        <f>SUM(B59:B60)</f>
        <v>7419</v>
      </c>
      <c r="C58" s="5">
        <f t="shared" ref="C58:F58" si="7">SUM(C59:C60)</f>
        <v>1186</v>
      </c>
      <c r="D58" s="5">
        <f t="shared" si="7"/>
        <v>1631</v>
      </c>
      <c r="E58" s="5">
        <f t="shared" si="7"/>
        <v>1738</v>
      </c>
      <c r="F58" s="15">
        <f t="shared" si="7"/>
        <v>2864</v>
      </c>
      <c r="G58" s="4"/>
    </row>
    <row r="59" spans="1:7" ht="12.75" customHeight="1" x14ac:dyDescent="0.2">
      <c r="A59" s="8" t="s">
        <v>43</v>
      </c>
      <c r="B59" s="27">
        <v>767</v>
      </c>
      <c r="C59" s="28">
        <v>75</v>
      </c>
      <c r="D59" s="28">
        <v>120</v>
      </c>
      <c r="E59" s="28">
        <v>231</v>
      </c>
      <c r="F59" s="29">
        <v>341</v>
      </c>
      <c r="G59" s="4"/>
    </row>
    <row r="60" spans="1:7" ht="12.75" customHeight="1" x14ac:dyDescent="0.2">
      <c r="A60" s="8" t="s">
        <v>44</v>
      </c>
      <c r="B60" s="27">
        <v>6652</v>
      </c>
      <c r="C60" s="28">
        <v>1111</v>
      </c>
      <c r="D60" s="28">
        <v>1511</v>
      </c>
      <c r="E60" s="28">
        <v>1507</v>
      </c>
      <c r="F60" s="29">
        <v>2523</v>
      </c>
      <c r="G60" s="4"/>
    </row>
    <row r="61" spans="1:7" ht="15" customHeight="1" x14ac:dyDescent="0.2">
      <c r="A61" s="13" t="s">
        <v>45</v>
      </c>
      <c r="B61" s="5">
        <f>SUM(B62:B67)</f>
        <v>2742</v>
      </c>
      <c r="C61" s="5">
        <f>SUM(C62:C67)</f>
        <v>400</v>
      </c>
      <c r="D61" s="5">
        <f>SUM(D62:D67)</f>
        <v>536</v>
      </c>
      <c r="E61" s="5">
        <f>SUM(E62:E67)</f>
        <v>641</v>
      </c>
      <c r="F61" s="15">
        <v>1165</v>
      </c>
      <c r="G61" s="4"/>
    </row>
    <row r="62" spans="1:7" ht="12.75" customHeight="1" x14ac:dyDescent="0.2">
      <c r="A62" s="8" t="s">
        <v>46</v>
      </c>
      <c r="B62" s="27">
        <v>419</v>
      </c>
      <c r="C62" s="28">
        <v>61</v>
      </c>
      <c r="D62" s="28">
        <v>77</v>
      </c>
      <c r="E62" s="28">
        <v>104</v>
      </c>
      <c r="F62" s="29">
        <v>177</v>
      </c>
      <c r="G62" s="4"/>
    </row>
    <row r="63" spans="1:7" ht="34.5" customHeight="1" x14ac:dyDescent="0.2">
      <c r="A63" s="7" t="s">
        <v>97</v>
      </c>
      <c r="B63" s="27">
        <v>99</v>
      </c>
      <c r="C63" s="28">
        <v>11</v>
      </c>
      <c r="D63" s="28">
        <v>15</v>
      </c>
      <c r="E63" s="28">
        <v>12</v>
      </c>
      <c r="F63" s="29">
        <v>61</v>
      </c>
      <c r="G63" s="4"/>
    </row>
    <row r="64" spans="1:7" ht="12.75" customHeight="1" x14ac:dyDescent="0.2">
      <c r="A64" s="8" t="s">
        <v>47</v>
      </c>
      <c r="B64" s="27">
        <v>4</v>
      </c>
      <c r="C64" s="28"/>
      <c r="D64" s="28"/>
      <c r="E64" s="28">
        <v>3</v>
      </c>
      <c r="F64" s="29">
        <v>1</v>
      </c>
      <c r="G64" s="4"/>
    </row>
    <row r="65" spans="1:7" ht="12.75" customHeight="1" x14ac:dyDescent="0.2">
      <c r="A65" s="8" t="s">
        <v>48</v>
      </c>
      <c r="B65" s="27">
        <v>79</v>
      </c>
      <c r="C65" s="28">
        <v>13</v>
      </c>
      <c r="D65" s="28">
        <v>22</v>
      </c>
      <c r="E65" s="28">
        <v>20</v>
      </c>
      <c r="F65" s="29">
        <v>24</v>
      </c>
      <c r="G65" s="4"/>
    </row>
    <row r="66" spans="1:7" ht="12.75" customHeight="1" x14ac:dyDescent="0.2">
      <c r="A66" s="8" t="s">
        <v>49</v>
      </c>
      <c r="B66" s="27">
        <v>1892</v>
      </c>
      <c r="C66" s="28">
        <v>274</v>
      </c>
      <c r="D66" s="28">
        <v>373</v>
      </c>
      <c r="E66" s="28">
        <v>459</v>
      </c>
      <c r="F66" s="29">
        <v>786</v>
      </c>
      <c r="G66" s="4"/>
    </row>
    <row r="67" spans="1:7" ht="12.75" customHeight="1" x14ac:dyDescent="0.2">
      <c r="A67" s="8" t="s">
        <v>50</v>
      </c>
      <c r="B67" s="27">
        <v>249</v>
      </c>
      <c r="C67" s="28">
        <v>41</v>
      </c>
      <c r="D67" s="28">
        <v>49</v>
      </c>
      <c r="E67" s="28">
        <v>43</v>
      </c>
      <c r="F67" s="29">
        <v>116</v>
      </c>
      <c r="G67" s="4"/>
    </row>
    <row r="68" spans="1:7" ht="15" customHeight="1" x14ac:dyDescent="0.2">
      <c r="A68" s="13" t="s">
        <v>51</v>
      </c>
      <c r="B68" s="5">
        <f>SUM(B69:B71)</f>
        <v>835</v>
      </c>
      <c r="C68" s="5">
        <f t="shared" ref="C68:F68" si="8">SUM(C69:C71)</f>
        <v>142</v>
      </c>
      <c r="D68" s="5">
        <f t="shared" si="8"/>
        <v>232</v>
      </c>
      <c r="E68" s="5">
        <f t="shared" si="8"/>
        <v>181</v>
      </c>
      <c r="F68" s="15">
        <f t="shared" si="8"/>
        <v>280</v>
      </c>
      <c r="G68" s="4"/>
    </row>
    <row r="69" spans="1:7" ht="24" customHeight="1" x14ac:dyDescent="0.2">
      <c r="A69" s="7" t="s">
        <v>98</v>
      </c>
      <c r="B69" s="27">
        <v>141</v>
      </c>
      <c r="C69" s="28">
        <v>26</v>
      </c>
      <c r="D69" s="28">
        <v>41</v>
      </c>
      <c r="E69" s="28">
        <v>30</v>
      </c>
      <c r="F69" s="29">
        <v>44</v>
      </c>
      <c r="G69" s="4"/>
    </row>
    <row r="70" spans="1:7" ht="24" customHeight="1" x14ac:dyDescent="0.2">
      <c r="A70" s="7" t="s">
        <v>52</v>
      </c>
      <c r="B70" s="27">
        <v>1</v>
      </c>
      <c r="C70" s="28"/>
      <c r="D70" s="28"/>
      <c r="E70" s="28"/>
      <c r="F70" s="29">
        <v>1</v>
      </c>
      <c r="G70" s="4"/>
    </row>
    <row r="71" spans="1:7" ht="12.75" customHeight="1" x14ac:dyDescent="0.2">
      <c r="A71" s="8" t="s">
        <v>53</v>
      </c>
      <c r="B71" s="27">
        <v>693</v>
      </c>
      <c r="C71" s="28">
        <v>116</v>
      </c>
      <c r="D71" s="28">
        <v>191</v>
      </c>
      <c r="E71" s="28">
        <v>151</v>
      </c>
      <c r="F71" s="29">
        <v>235</v>
      </c>
      <c r="G71" s="4"/>
    </row>
    <row r="72" spans="1:7" ht="15" customHeight="1" x14ac:dyDescent="0.2">
      <c r="A72" s="13" t="s">
        <v>54</v>
      </c>
      <c r="B72" s="27">
        <v>5999</v>
      </c>
      <c r="C72" s="27">
        <v>1095</v>
      </c>
      <c r="D72" s="27">
        <v>1262</v>
      </c>
      <c r="E72" s="27">
        <v>1255</v>
      </c>
      <c r="F72" s="30">
        <v>2387</v>
      </c>
      <c r="G72" s="4"/>
    </row>
    <row r="73" spans="1:7" ht="15" customHeight="1" x14ac:dyDescent="0.2">
      <c r="A73" s="13" t="s">
        <v>55</v>
      </c>
      <c r="B73" s="5">
        <f>SUM(B74:B80)</f>
        <v>16358</v>
      </c>
      <c r="C73" s="5">
        <f>SUM(C74:C80)</f>
        <v>2293</v>
      </c>
      <c r="D73" s="5">
        <f>SUM(D74:D80)</f>
        <v>3492</v>
      </c>
      <c r="E73" s="5">
        <f>SUM(E74:E80)</f>
        <v>3193</v>
      </c>
      <c r="F73" s="15">
        <f>SUM(F74:F80)</f>
        <v>7380</v>
      </c>
      <c r="G73" s="4"/>
    </row>
    <row r="74" spans="1:7" ht="12.75" customHeight="1" x14ac:dyDescent="0.2">
      <c r="A74" s="8" t="s">
        <v>56</v>
      </c>
      <c r="B74" s="27">
        <v>4252</v>
      </c>
      <c r="C74" s="28">
        <v>633</v>
      </c>
      <c r="D74" s="28">
        <v>959</v>
      </c>
      <c r="E74" s="28">
        <v>836</v>
      </c>
      <c r="F74" s="29">
        <v>1824</v>
      </c>
      <c r="G74" s="4"/>
    </row>
    <row r="75" spans="1:7" ht="24" customHeight="1" x14ac:dyDescent="0.2">
      <c r="A75" s="7" t="s">
        <v>80</v>
      </c>
      <c r="B75" s="27">
        <v>764</v>
      </c>
      <c r="C75" s="28">
        <v>72</v>
      </c>
      <c r="D75" s="28">
        <v>186</v>
      </c>
      <c r="E75" s="28">
        <v>119</v>
      </c>
      <c r="F75" s="29">
        <v>387</v>
      </c>
      <c r="G75" s="4"/>
    </row>
    <row r="76" spans="1:7" ht="24" customHeight="1" x14ac:dyDescent="0.2">
      <c r="A76" s="7" t="s">
        <v>81</v>
      </c>
      <c r="B76" s="27">
        <v>3642</v>
      </c>
      <c r="C76" s="28">
        <v>506</v>
      </c>
      <c r="D76" s="28">
        <v>776</v>
      </c>
      <c r="E76" s="28">
        <v>743</v>
      </c>
      <c r="F76" s="29">
        <v>1617</v>
      </c>
      <c r="G76" s="4"/>
    </row>
    <row r="77" spans="1:7" ht="12.75" customHeight="1" x14ac:dyDescent="0.2">
      <c r="A77" s="8" t="s">
        <v>57</v>
      </c>
      <c r="B77" s="27">
        <v>113</v>
      </c>
      <c r="C77" s="28">
        <v>14</v>
      </c>
      <c r="D77" s="28">
        <v>39</v>
      </c>
      <c r="E77" s="28">
        <v>23</v>
      </c>
      <c r="F77" s="29">
        <v>37</v>
      </c>
      <c r="G77" s="4"/>
    </row>
    <row r="78" spans="1:7" ht="12.75" customHeight="1" x14ac:dyDescent="0.2">
      <c r="A78" s="8" t="s">
        <v>58</v>
      </c>
      <c r="B78" s="27">
        <v>1837</v>
      </c>
      <c r="C78" s="28">
        <v>231</v>
      </c>
      <c r="D78" s="28">
        <v>345</v>
      </c>
      <c r="E78" s="28">
        <v>386</v>
      </c>
      <c r="F78" s="29">
        <v>875</v>
      </c>
      <c r="G78" s="4"/>
    </row>
    <row r="79" spans="1:7" ht="12.75" customHeight="1" x14ac:dyDescent="0.2">
      <c r="A79" s="8" t="s">
        <v>99</v>
      </c>
      <c r="B79" s="27">
        <v>5522</v>
      </c>
      <c r="C79" s="28">
        <v>782</v>
      </c>
      <c r="D79" s="28">
        <v>1138</v>
      </c>
      <c r="E79" s="28">
        <v>1044</v>
      </c>
      <c r="F79" s="29">
        <v>2558</v>
      </c>
      <c r="G79" s="4"/>
    </row>
    <row r="80" spans="1:7" ht="12.75" customHeight="1" x14ac:dyDescent="0.2">
      <c r="A80" s="8" t="s">
        <v>59</v>
      </c>
      <c r="B80" s="27">
        <v>228</v>
      </c>
      <c r="C80" s="28">
        <v>55</v>
      </c>
      <c r="D80" s="28">
        <v>49</v>
      </c>
      <c r="E80" s="28">
        <v>42</v>
      </c>
      <c r="F80" s="29">
        <v>82</v>
      </c>
      <c r="G80" s="4"/>
    </row>
    <row r="81" spans="1:7" ht="15" customHeight="1" x14ac:dyDescent="0.2">
      <c r="A81" s="13" t="s">
        <v>60</v>
      </c>
      <c r="B81" s="5">
        <f>SUM(B82:B87)</f>
        <v>2602</v>
      </c>
      <c r="C81" s="5">
        <f t="shared" ref="C81:F81" si="9">SUM(C82:C87)</f>
        <v>423</v>
      </c>
      <c r="D81" s="5">
        <f t="shared" si="9"/>
        <v>557</v>
      </c>
      <c r="E81" s="5">
        <f t="shared" si="9"/>
        <v>478</v>
      </c>
      <c r="F81" s="15">
        <f t="shared" si="9"/>
        <v>1144</v>
      </c>
      <c r="G81" s="4"/>
    </row>
    <row r="82" spans="1:7" ht="24" customHeight="1" x14ac:dyDescent="0.2">
      <c r="A82" s="7" t="s">
        <v>89</v>
      </c>
      <c r="B82" s="27">
        <v>437</v>
      </c>
      <c r="C82" s="28">
        <v>66</v>
      </c>
      <c r="D82" s="28">
        <v>131</v>
      </c>
      <c r="E82" s="28">
        <v>65</v>
      </c>
      <c r="F82" s="29">
        <v>175</v>
      </c>
      <c r="G82" s="4"/>
    </row>
    <row r="83" spans="1:7" ht="12.75" customHeight="1" x14ac:dyDescent="0.2">
      <c r="A83" s="8" t="s">
        <v>61</v>
      </c>
      <c r="B83" s="27">
        <v>29</v>
      </c>
      <c r="C83" s="28">
        <v>2</v>
      </c>
      <c r="D83" s="28">
        <v>5</v>
      </c>
      <c r="E83" s="28">
        <v>5</v>
      </c>
      <c r="F83" s="29">
        <v>17</v>
      </c>
      <c r="G83" s="4"/>
    </row>
    <row r="84" spans="1:7" ht="24" customHeight="1" x14ac:dyDescent="0.2">
      <c r="A84" s="7" t="s">
        <v>76</v>
      </c>
      <c r="B84" s="27">
        <v>420</v>
      </c>
      <c r="C84" s="28">
        <v>60</v>
      </c>
      <c r="D84" s="28">
        <v>79</v>
      </c>
      <c r="E84" s="28">
        <v>89</v>
      </c>
      <c r="F84" s="29">
        <v>192</v>
      </c>
      <c r="G84" s="4"/>
    </row>
    <row r="85" spans="1:7" ht="12.75" customHeight="1" x14ac:dyDescent="0.2">
      <c r="A85" s="8" t="s">
        <v>62</v>
      </c>
      <c r="B85" s="27">
        <v>261</v>
      </c>
      <c r="C85" s="28">
        <v>34</v>
      </c>
      <c r="D85" s="28">
        <v>46</v>
      </c>
      <c r="E85" s="28">
        <v>67</v>
      </c>
      <c r="F85" s="29">
        <v>114</v>
      </c>
      <c r="G85" s="4"/>
    </row>
    <row r="86" spans="1:7" ht="24" customHeight="1" x14ac:dyDescent="0.2">
      <c r="A86" s="7" t="s">
        <v>90</v>
      </c>
      <c r="B86" s="27">
        <v>413</v>
      </c>
      <c r="C86" s="28">
        <v>72</v>
      </c>
      <c r="D86" s="28">
        <v>111</v>
      </c>
      <c r="E86" s="28">
        <v>84</v>
      </c>
      <c r="F86" s="29">
        <v>146</v>
      </c>
      <c r="G86" s="4"/>
    </row>
    <row r="87" spans="1:7" ht="24" customHeight="1" x14ac:dyDescent="0.2">
      <c r="A87" s="7" t="s">
        <v>77</v>
      </c>
      <c r="B87" s="27">
        <v>1042</v>
      </c>
      <c r="C87" s="28">
        <v>189</v>
      </c>
      <c r="D87" s="28">
        <v>185</v>
      </c>
      <c r="E87" s="28">
        <v>168</v>
      </c>
      <c r="F87" s="29">
        <v>500</v>
      </c>
      <c r="G87" s="4"/>
    </row>
    <row r="88" spans="1:7" ht="25.5" customHeight="1" x14ac:dyDescent="0.2">
      <c r="A88" s="14" t="s">
        <v>78</v>
      </c>
      <c r="B88" s="27">
        <v>785</v>
      </c>
      <c r="C88" s="27">
        <v>194</v>
      </c>
      <c r="D88" s="27">
        <v>173</v>
      </c>
      <c r="E88" s="27">
        <v>177</v>
      </c>
      <c r="F88" s="30">
        <v>241</v>
      </c>
      <c r="G88" s="4"/>
    </row>
    <row r="89" spans="1:7" ht="15" customHeight="1" x14ac:dyDescent="0.2">
      <c r="A89" s="13" t="s">
        <v>63</v>
      </c>
      <c r="B89" s="27">
        <v>2589</v>
      </c>
      <c r="C89" s="27">
        <v>449</v>
      </c>
      <c r="D89" s="27">
        <v>600</v>
      </c>
      <c r="E89" s="27">
        <v>575</v>
      </c>
      <c r="F89" s="30">
        <v>965</v>
      </c>
      <c r="G89" s="4"/>
    </row>
    <row r="90" spans="1:7" ht="15" customHeight="1" x14ac:dyDescent="0.2">
      <c r="A90" s="13" t="s">
        <v>64</v>
      </c>
      <c r="B90" s="5">
        <f>SUM(B91:B93)</f>
        <v>1918</v>
      </c>
      <c r="C90" s="5">
        <f t="shared" ref="C90:F90" si="10">SUM(C91:C93)</f>
        <v>366</v>
      </c>
      <c r="D90" s="5">
        <f t="shared" si="10"/>
        <v>421</v>
      </c>
      <c r="E90" s="5">
        <f t="shared" si="10"/>
        <v>416</v>
      </c>
      <c r="F90" s="15">
        <f t="shared" si="10"/>
        <v>715</v>
      </c>
      <c r="G90" s="4"/>
    </row>
    <row r="91" spans="1:7" ht="12.75" customHeight="1" x14ac:dyDescent="0.2">
      <c r="A91" s="8" t="s">
        <v>65</v>
      </c>
      <c r="B91" s="27">
        <v>1766</v>
      </c>
      <c r="C91" s="28">
        <v>333</v>
      </c>
      <c r="D91" s="28">
        <v>390</v>
      </c>
      <c r="E91" s="28">
        <v>387</v>
      </c>
      <c r="F91" s="29">
        <v>656</v>
      </c>
      <c r="G91" s="4"/>
    </row>
    <row r="92" spans="1:7" ht="12.75" customHeight="1" x14ac:dyDescent="0.2">
      <c r="A92" s="8" t="s">
        <v>66</v>
      </c>
      <c r="B92" s="27">
        <v>48</v>
      </c>
      <c r="C92" s="28">
        <v>13</v>
      </c>
      <c r="D92" s="28">
        <v>11</v>
      </c>
      <c r="E92" s="28">
        <v>9</v>
      </c>
      <c r="F92" s="29">
        <v>15</v>
      </c>
      <c r="G92" s="4"/>
    </row>
    <row r="93" spans="1:7" ht="12.75" customHeight="1" x14ac:dyDescent="0.2">
      <c r="A93" s="8" t="s">
        <v>67</v>
      </c>
      <c r="B93" s="27">
        <v>104</v>
      </c>
      <c r="C93" s="28">
        <v>20</v>
      </c>
      <c r="D93" s="28">
        <v>20</v>
      </c>
      <c r="E93" s="28">
        <v>20</v>
      </c>
      <c r="F93" s="29">
        <v>44</v>
      </c>
      <c r="G93" s="4"/>
    </row>
    <row r="94" spans="1:7" ht="15" customHeight="1" x14ac:dyDescent="0.2">
      <c r="A94" s="13" t="s">
        <v>68</v>
      </c>
      <c r="B94" s="5">
        <f>SUM(B95:B98)</f>
        <v>3590</v>
      </c>
      <c r="C94" s="5">
        <f t="shared" ref="C94:F94" si="11">SUM(C95:C98)</f>
        <v>651</v>
      </c>
      <c r="D94" s="5">
        <f t="shared" si="11"/>
        <v>820</v>
      </c>
      <c r="E94" s="5">
        <f t="shared" si="11"/>
        <v>798</v>
      </c>
      <c r="F94" s="15">
        <f t="shared" si="11"/>
        <v>1321</v>
      </c>
      <c r="G94" s="4"/>
    </row>
    <row r="95" spans="1:7" ht="12.75" customHeight="1" x14ac:dyDescent="0.2">
      <c r="A95" s="8" t="s">
        <v>69</v>
      </c>
      <c r="B95" s="27">
        <v>546</v>
      </c>
      <c r="C95" s="28">
        <v>94</v>
      </c>
      <c r="D95" s="28">
        <v>146</v>
      </c>
      <c r="E95" s="28">
        <v>93</v>
      </c>
      <c r="F95" s="29">
        <v>213</v>
      </c>
      <c r="G95" s="4"/>
    </row>
    <row r="96" spans="1:7" ht="24" customHeight="1" x14ac:dyDescent="0.2">
      <c r="A96" s="7" t="s">
        <v>82</v>
      </c>
      <c r="B96" s="27">
        <v>23</v>
      </c>
      <c r="C96" s="28">
        <v>4</v>
      </c>
      <c r="D96" s="28">
        <v>6</v>
      </c>
      <c r="E96" s="28">
        <v>5</v>
      </c>
      <c r="F96" s="29">
        <v>8</v>
      </c>
      <c r="G96" s="4"/>
    </row>
    <row r="97" spans="1:7" ht="12.75" customHeight="1" x14ac:dyDescent="0.2">
      <c r="A97" s="8" t="s">
        <v>70</v>
      </c>
      <c r="B97" s="27">
        <v>22</v>
      </c>
      <c r="C97" s="28"/>
      <c r="D97" s="28">
        <v>9</v>
      </c>
      <c r="E97" s="28">
        <v>2</v>
      </c>
      <c r="F97" s="29">
        <v>11</v>
      </c>
      <c r="G97" s="4"/>
    </row>
    <row r="98" spans="1:7" ht="12.75" customHeight="1" x14ac:dyDescent="0.2">
      <c r="A98" s="8" t="s">
        <v>71</v>
      </c>
      <c r="B98" s="27">
        <v>2999</v>
      </c>
      <c r="C98" s="28">
        <v>553</v>
      </c>
      <c r="D98" s="28">
        <v>659</v>
      </c>
      <c r="E98" s="28">
        <v>698</v>
      </c>
      <c r="F98" s="29">
        <v>1089</v>
      </c>
      <c r="G98" s="4"/>
    </row>
    <row r="99" spans="1:7" ht="15" customHeight="1" x14ac:dyDescent="0.2">
      <c r="A99" s="13" t="s">
        <v>72</v>
      </c>
      <c r="B99" s="5">
        <f>SUM(B100:B102)</f>
        <v>13241</v>
      </c>
      <c r="C99" s="5">
        <f t="shared" ref="C99:F99" si="12">SUM(C100:C102)</f>
        <v>2273</v>
      </c>
      <c r="D99" s="5">
        <f t="shared" si="12"/>
        <v>3225</v>
      </c>
      <c r="E99" s="5">
        <f t="shared" si="12"/>
        <v>2901</v>
      </c>
      <c r="F99" s="15">
        <f t="shared" si="12"/>
        <v>4842</v>
      </c>
      <c r="G99" s="4"/>
    </row>
    <row r="100" spans="1:7" ht="24" customHeight="1" x14ac:dyDescent="0.2">
      <c r="A100" s="7" t="s">
        <v>100</v>
      </c>
      <c r="B100" s="27">
        <v>4562</v>
      </c>
      <c r="C100" s="28">
        <v>835</v>
      </c>
      <c r="D100" s="28">
        <v>1153</v>
      </c>
      <c r="E100" s="28">
        <v>973</v>
      </c>
      <c r="F100" s="29">
        <v>1601</v>
      </c>
      <c r="G100" s="4"/>
    </row>
    <row r="101" spans="1:7" ht="24" customHeight="1" x14ac:dyDescent="0.2">
      <c r="A101" s="7" t="s">
        <v>73</v>
      </c>
      <c r="B101" s="27">
        <v>2435</v>
      </c>
      <c r="C101" s="28">
        <v>472</v>
      </c>
      <c r="D101" s="28">
        <v>576</v>
      </c>
      <c r="E101" s="28">
        <v>549</v>
      </c>
      <c r="F101" s="29">
        <v>838</v>
      </c>
      <c r="G101" s="4"/>
    </row>
    <row r="102" spans="1:7" ht="12.75" customHeight="1" x14ac:dyDescent="0.2">
      <c r="A102" s="8" t="s">
        <v>74</v>
      </c>
      <c r="B102" s="27">
        <v>6244</v>
      </c>
      <c r="C102" s="28">
        <v>966</v>
      </c>
      <c r="D102" s="28">
        <v>1496</v>
      </c>
      <c r="E102" s="28">
        <v>1379</v>
      </c>
      <c r="F102" s="29">
        <v>2403</v>
      </c>
      <c r="G102" s="4"/>
    </row>
    <row r="103" spans="1:7" ht="15" customHeight="1" x14ac:dyDescent="0.2">
      <c r="A103" s="13" t="s">
        <v>101</v>
      </c>
      <c r="B103" s="27">
        <v>5409</v>
      </c>
      <c r="C103" s="27">
        <v>735</v>
      </c>
      <c r="D103" s="27">
        <v>1455</v>
      </c>
      <c r="E103" s="27">
        <v>1138</v>
      </c>
      <c r="F103" s="30">
        <v>2081</v>
      </c>
      <c r="G103" s="4"/>
    </row>
  </sheetData>
  <mergeCells count="4">
    <mergeCell ref="A1:F1"/>
    <mergeCell ref="A3:A4"/>
    <mergeCell ref="B3:B4"/>
    <mergeCell ref="C3:F3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ignoredErrors>
    <ignoredError sqref="B15:C15 D15:F15 B81:F81 B99:F99 B7 B68:F68 F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H.2</vt:lpstr>
      <vt:lpstr>H.2!Názvy_tisku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Polepilová Renata</cp:lastModifiedBy>
  <cp:lastPrinted>2020-05-04T14:30:00Z</cp:lastPrinted>
  <dcterms:created xsi:type="dcterms:W3CDTF">2014-01-22T14:27:54Z</dcterms:created>
  <dcterms:modified xsi:type="dcterms:W3CDTF">2022-06-13T12:24:08Z</dcterms:modified>
</cp:coreProperties>
</file>