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01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'1301'!$A$1:$J$56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1" l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49" i="1"/>
  <c r="O49" i="1"/>
  <c r="N49" i="1"/>
  <c r="P48" i="1"/>
  <c r="O48" i="1"/>
  <c r="N48" i="1"/>
  <c r="P47" i="1"/>
  <c r="O47" i="1"/>
  <c r="N47" i="1"/>
  <c r="P46" i="1"/>
  <c r="O46" i="1"/>
  <c r="N46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6" i="1"/>
  <c r="O36" i="1"/>
  <c r="N36" i="1"/>
  <c r="P35" i="1"/>
  <c r="O35" i="1"/>
  <c r="N35" i="1"/>
  <c r="P33" i="1"/>
  <c r="O33" i="1"/>
  <c r="N33" i="1"/>
</calcChain>
</file>

<file path=xl/sharedStrings.xml><?xml version="1.0" encoding="utf-8"?>
<sst xmlns="http://schemas.openxmlformats.org/spreadsheetml/2006/main" count="66" uniqueCount="46">
  <si>
    <t>13. NAKUPOVÁNÍ PŘES INTERNET</t>
  </si>
  <si>
    <t>Tabulka 13.1: Osoby v ČR nakupující na internetu, 2021</t>
  </si>
  <si>
    <t>Nakoupily v posledních 
3 měsících</t>
  </si>
  <si>
    <t>Nakoupily v posledních 
12 měsících</t>
  </si>
  <si>
    <t>Nakoupily alespoň jednou 
v životě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</si>
  <si>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</si>
  <si>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</si>
  <si>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</si>
  <si>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</si>
  <si>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r>
      <t>%</t>
    </r>
    <r>
      <rPr>
        <i/>
        <vertAlign val="superscript"/>
        <sz val="8"/>
        <rFont val="Arial"/>
        <family val="2"/>
      </rPr>
      <t>4)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</si>
  <si>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</si>
  <si>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</si>
  <si>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</si>
  <si>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</si>
  <si>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</si>
  <si>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</si>
  <si>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</si>
  <si>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</si>
  <si>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</si>
  <si>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</si>
  <si>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</si>
  <si>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</si>
  <si>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</si>
  <si>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</si>
  <si>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</si>
  <si>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</si>
  <si>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</si>
  <si>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</si>
  <si>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</si>
  <si>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</si>
  <si>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</si>
  <si>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</si>
  <si>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</si>
  <si>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</si>
  <si>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13.1: Osoby v ČR podle toho, kdy naposledy nakoupily na internetu, 2021</t>
  </si>
  <si>
    <t xml:space="preserve"> v posledních 3 měsících</t>
  </si>
  <si>
    <t xml:space="preserve"> mezi 3 a 12 měsíci</t>
  </si>
  <si>
    <t xml:space="preserve"> před více než 12 měsíci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</si>
  <si>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</si>
  <si>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</si>
  <si>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</si>
  <si>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</si>
  <si>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</si>
  <si>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2), 3), 4)</t>
    </r>
    <r>
      <rPr>
        <sz val="8"/>
        <rFont val="Arial"/>
        <family val="2"/>
      </rPr>
      <t xml:space="preserve"> Podíl z celkového počtu osob v dané socio-demografické skupině, které použily internet 
v posledních 3, resp. 12 měsících, resp. alespoň jednou v životě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</si>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</sst>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8" fillId="3" borderId="10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right" vertical="top"/>
    </xf>
    <xf numFmtId="0" fontId="2" fillId="0" borderId="0" xfId="0" applyFont="1" applyFill="1"/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8857989354749E-2"/>
          <c:y val="0.11188389187200656"/>
          <c:w val="0.89079758123601738"/>
          <c:h val="0.6070905738075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'1301'!$N$32</c:f>
              <c:strCache>
                <c:ptCount val="1"/>
                <c:pt idx="0">
                  <c:v> v posledních 3 měsících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'1301'!$M$33:$M$56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'1301'!$N$33:$N$56</c:f>
              <c:numCache>
                <c:formatCode>General</c:formatCode>
                <c:ptCount val="24"/>
                <c:pt idx="0">
                  <c:v>57.464000000000006</c:v>
                </c:pt>
                <c:pt idx="2">
                  <c:v>55.722999999999999</c:v>
                </c:pt>
                <c:pt idx="3">
                  <c:v>59.103999999999999</c:v>
                </c:pt>
                <c:pt idx="5">
                  <c:v>73.537999999999997</c:v>
                </c:pt>
                <c:pt idx="6">
                  <c:v>83.15</c:v>
                </c:pt>
                <c:pt idx="7">
                  <c:v>78.19</c:v>
                </c:pt>
                <c:pt idx="8">
                  <c:v>65.399000000000001</c:v>
                </c:pt>
                <c:pt idx="9">
                  <c:v>49.08</c:v>
                </c:pt>
                <c:pt idx="10">
                  <c:v>25.046000000000003</c:v>
                </c:pt>
                <c:pt idx="11">
                  <c:v>6.2059999999999995</c:v>
                </c:pt>
                <c:pt idx="13">
                  <c:v>43.531999999999996</c:v>
                </c:pt>
                <c:pt idx="14">
                  <c:v>50.780999999999999</c:v>
                </c:pt>
                <c:pt idx="15">
                  <c:v>77.561000000000007</c:v>
                </c:pt>
                <c:pt idx="16">
                  <c:v>89.368000000000009</c:v>
                </c:pt>
                <c:pt idx="18">
                  <c:v>72.670999999999992</c:v>
                </c:pt>
                <c:pt idx="19">
                  <c:v>52.808</c:v>
                </c:pt>
                <c:pt idx="20">
                  <c:v>85.555000000000007</c:v>
                </c:pt>
                <c:pt idx="21">
                  <c:v>71.745000000000005</c:v>
                </c:pt>
                <c:pt idx="22">
                  <c:v>18.891999999999999</c:v>
                </c:pt>
                <c:pt idx="23">
                  <c:v>39.832000000000001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9-4BEE-B842-E9A74173C0FA}"/>
            </c:ext>
          </c:extLst>
        </c:ser>
        <c:ser>
          <c:idx val="1"/>
          <c:order val="1"/>
          <c:tx>
            <c:strRef>
              <c:f>'1301'!$O$32</c:f>
              <c:strCache>
                <c:ptCount val="1"/>
                <c:pt idx="0">
                  <c:v> mezi 3 a 12 měsíci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'1301'!$M$33:$M$56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'1301'!$O$33:$O$56</c:f>
              <c:numCache>
                <c:formatCode>General</c:formatCode>
                <c:ptCount val="24"/>
                <c:pt idx="0">
                  <c:v>11.887999999999998</c:v>
                </c:pt>
                <c:pt idx="2">
                  <c:v>13.331000000000003</c:v>
                </c:pt>
                <c:pt idx="3">
                  <c:v>10.528999999999996</c:v>
                </c:pt>
                <c:pt idx="5">
                  <c:v>12.968000000000004</c:v>
                </c:pt>
                <c:pt idx="6">
                  <c:v>10.319000000000003</c:v>
                </c:pt>
                <c:pt idx="7">
                  <c:v>11.144999999999996</c:v>
                </c:pt>
                <c:pt idx="8">
                  <c:v>17.033000000000001</c:v>
                </c:pt>
                <c:pt idx="9">
                  <c:v>14.605000000000004</c:v>
                </c:pt>
                <c:pt idx="10">
                  <c:v>9.9199999999999982</c:v>
                </c:pt>
                <c:pt idx="11">
                  <c:v>3.5550000000000015</c:v>
                </c:pt>
                <c:pt idx="13">
                  <c:v>11.555</c:v>
                </c:pt>
                <c:pt idx="14">
                  <c:v>19.093000000000011</c:v>
                </c:pt>
                <c:pt idx="15">
                  <c:v>12.617999999999995</c:v>
                </c:pt>
                <c:pt idx="16">
                  <c:v>6.7479999999999905</c:v>
                </c:pt>
                <c:pt idx="18">
                  <c:v>13.288000000000011</c:v>
                </c:pt>
                <c:pt idx="19">
                  <c:v>13.704000000000001</c:v>
                </c:pt>
                <c:pt idx="20">
                  <c:v>10.205999999999989</c:v>
                </c:pt>
                <c:pt idx="21">
                  <c:v>14.296999999999997</c:v>
                </c:pt>
                <c:pt idx="22">
                  <c:v>8.0350000000000001</c:v>
                </c:pt>
                <c:pt idx="23">
                  <c:v>14.143999999999998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9-4BEE-B842-E9A74173C0FA}"/>
            </c:ext>
          </c:extLst>
        </c:ser>
        <c:ser>
          <c:idx val="2"/>
          <c:order val="2"/>
          <c:tx>
            <c:strRef>
              <c:f>'1301'!$P$32</c:f>
              <c:strCache>
                <c:ptCount val="1"/>
                <c:pt idx="0">
                  <c:v> před více než 12 měsíci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'1301'!$M$33:$M$56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'1301'!$P$33:$P$56</c:f>
              <c:numCache>
                <c:formatCode>General</c:formatCode>
                <c:ptCount val="24"/>
                <c:pt idx="0">
                  <c:v>6.340999999999994</c:v>
                </c:pt>
                <c:pt idx="2">
                  <c:v>7.4830000000000041</c:v>
                </c:pt>
                <c:pt idx="3">
                  <c:v>5.2650000000000006</c:v>
                </c:pt>
                <c:pt idx="5">
                  <c:v>3.1060000000000088</c:v>
                </c:pt>
                <c:pt idx="6">
                  <c:v>3.5739999999999981</c:v>
                </c:pt>
                <c:pt idx="7">
                  <c:v>5.6740000000000066</c:v>
                </c:pt>
                <c:pt idx="8">
                  <c:v>9.4909999999999997</c:v>
                </c:pt>
                <c:pt idx="9">
                  <c:v>9.1269999999999953</c:v>
                </c:pt>
                <c:pt idx="10">
                  <c:v>7.5320000000000036</c:v>
                </c:pt>
                <c:pt idx="11">
                  <c:v>3.2079999999999984</c:v>
                </c:pt>
                <c:pt idx="13">
                  <c:v>9.517000000000003</c:v>
                </c:pt>
                <c:pt idx="14">
                  <c:v>11.465999999999994</c:v>
                </c:pt>
                <c:pt idx="15">
                  <c:v>5.1389999999999958</c:v>
                </c:pt>
                <c:pt idx="16">
                  <c:v>2.9969999999999999</c:v>
                </c:pt>
                <c:pt idx="18">
                  <c:v>6.894999999999996</c:v>
                </c:pt>
                <c:pt idx="19">
                  <c:v>12.616</c:v>
                </c:pt>
                <c:pt idx="20">
                  <c:v>1.7620000000000147</c:v>
                </c:pt>
                <c:pt idx="21">
                  <c:v>3.5240000000000009</c:v>
                </c:pt>
                <c:pt idx="22">
                  <c:v>6.3670000000000044</c:v>
                </c:pt>
                <c:pt idx="23">
                  <c:v>3.5320000000000036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9-4BEE-B842-E9A74173C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0963789684573933E-2"/>
          <c:y val="2.6954177897574125E-2"/>
          <c:w val="0.72785499540949794"/>
          <c:h val="6.32804371320592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30480</xdr:rowOff>
    </xdr:from>
    <xdr:to>
      <xdr:col>9</xdr:col>
      <xdr:colOff>426720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N32" t="str">
            <v xml:space="preserve"> v posledních 3 měsících</v>
          </cell>
          <cell r="O32" t="str">
            <v xml:space="preserve"> mezi 3 a 12 měsíci</v>
          </cell>
          <cell r="P32" t="str">
            <v xml:space="preserve"> před více než 12 měsíci</v>
          </cell>
        </row>
        <row r="33">
          <cell r="M33" t="str">
            <v>Celkem 16+</v>
          </cell>
          <cell r="N33">
            <v>57.464000000000006</v>
          </cell>
          <cell r="O33">
            <v>11.887999999999998</v>
          </cell>
          <cell r="P33">
            <v>6.340999999999994</v>
          </cell>
        </row>
        <row r="35">
          <cell r="M35" t="str">
            <v>Muži 16+</v>
          </cell>
          <cell r="N35">
            <v>55.722999999999999</v>
          </cell>
          <cell r="O35">
            <v>13.331000000000003</v>
          </cell>
          <cell r="P35">
            <v>7.4830000000000041</v>
          </cell>
        </row>
        <row r="36">
          <cell r="M36" t="str">
            <v>Ženy 16+</v>
          </cell>
          <cell r="N36">
            <v>59.103999999999999</v>
          </cell>
          <cell r="O36">
            <v>10.528999999999996</v>
          </cell>
          <cell r="P36">
            <v>5.2650000000000006</v>
          </cell>
        </row>
        <row r="38">
          <cell r="M38" t="str">
            <v>16–24 let</v>
          </cell>
          <cell r="N38">
            <v>73.537999999999997</v>
          </cell>
          <cell r="O38">
            <v>12.968000000000004</v>
          </cell>
          <cell r="P38">
            <v>3.1060000000000088</v>
          </cell>
        </row>
        <row r="39">
          <cell r="M39" t="str">
            <v>25–34 let</v>
          </cell>
          <cell r="N39">
            <v>83.15</v>
          </cell>
          <cell r="O39">
            <v>10.319000000000003</v>
          </cell>
          <cell r="P39">
            <v>3.5739999999999981</v>
          </cell>
        </row>
        <row r="40">
          <cell r="M40" t="str">
            <v>35–44 let</v>
          </cell>
          <cell r="N40">
            <v>78.19</v>
          </cell>
          <cell r="O40">
            <v>11.144999999999996</v>
          </cell>
          <cell r="P40">
            <v>5.6740000000000066</v>
          </cell>
        </row>
        <row r="41">
          <cell r="M41" t="str">
            <v>45–54 let</v>
          </cell>
          <cell r="N41">
            <v>65.399000000000001</v>
          </cell>
          <cell r="O41">
            <v>17.033000000000001</v>
          </cell>
          <cell r="P41">
            <v>9.4909999999999997</v>
          </cell>
        </row>
        <row r="42">
          <cell r="M42" t="str">
            <v>55–64 let</v>
          </cell>
          <cell r="N42">
            <v>49.08</v>
          </cell>
          <cell r="O42">
            <v>14.605000000000004</v>
          </cell>
          <cell r="P42">
            <v>9.1269999999999953</v>
          </cell>
        </row>
        <row r="43">
          <cell r="M43" t="str">
            <v>65–74 let</v>
          </cell>
          <cell r="N43">
            <v>25.046000000000003</v>
          </cell>
          <cell r="O43">
            <v>9.9199999999999982</v>
          </cell>
          <cell r="P43">
            <v>7.5320000000000036</v>
          </cell>
        </row>
        <row r="44">
          <cell r="M44" t="str">
            <v>75+</v>
          </cell>
          <cell r="N44">
            <v>6.2059999999999995</v>
          </cell>
          <cell r="O44">
            <v>3.5550000000000015</v>
          </cell>
          <cell r="P44">
            <v>3.2079999999999984</v>
          </cell>
        </row>
        <row r="46">
          <cell r="M46" t="str">
            <v>ZŠ</v>
          </cell>
          <cell r="N46">
            <v>43.531999999999996</v>
          </cell>
          <cell r="O46">
            <v>11.555</v>
          </cell>
          <cell r="P46">
            <v>9.517000000000003</v>
          </cell>
        </row>
        <row r="47">
          <cell r="M47" t="str">
            <v>SŠ bez maturity</v>
          </cell>
          <cell r="N47">
            <v>50.780999999999999</v>
          </cell>
          <cell r="O47">
            <v>19.093000000000011</v>
          </cell>
          <cell r="P47">
            <v>11.465999999999994</v>
          </cell>
        </row>
        <row r="48">
          <cell r="M48" t="str">
            <v>SŠ s maturitou + VOŠ</v>
          </cell>
          <cell r="N48">
            <v>77.561000000000007</v>
          </cell>
          <cell r="O48">
            <v>12.617999999999995</v>
          </cell>
          <cell r="P48">
            <v>5.1389999999999958</v>
          </cell>
        </row>
        <row r="49">
          <cell r="M49" t="str">
            <v>VŠ</v>
          </cell>
          <cell r="N49">
            <v>89.368000000000009</v>
          </cell>
          <cell r="O49">
            <v>6.7479999999999905</v>
          </cell>
          <cell r="P49">
            <v>2.9969999999999999</v>
          </cell>
        </row>
        <row r="51">
          <cell r="M51" t="str">
            <v>Zaměstnaní</v>
          </cell>
          <cell r="N51">
            <v>72.670999999999992</v>
          </cell>
          <cell r="O51">
            <v>13.288000000000011</v>
          </cell>
          <cell r="P51">
            <v>6.894999999999996</v>
          </cell>
        </row>
        <row r="52">
          <cell r="M52" t="str">
            <v>Nezaměstnaní</v>
          </cell>
          <cell r="N52">
            <v>52.808</v>
          </cell>
          <cell r="O52">
            <v>13.704000000000001</v>
          </cell>
          <cell r="P52">
            <v>12.616</v>
          </cell>
        </row>
        <row r="53">
          <cell r="M53" t="str">
            <v>Ženy v domácnosti*</v>
          </cell>
          <cell r="N53">
            <v>85.555000000000007</v>
          </cell>
          <cell r="O53">
            <v>10.205999999999989</v>
          </cell>
          <cell r="P53">
            <v>1.7620000000000147</v>
          </cell>
        </row>
        <row r="54">
          <cell r="M54" t="str">
            <v>Studenti</v>
          </cell>
          <cell r="N54">
            <v>71.745000000000005</v>
          </cell>
          <cell r="O54">
            <v>14.296999999999997</v>
          </cell>
          <cell r="P54">
            <v>3.5240000000000009</v>
          </cell>
        </row>
        <row r="55">
          <cell r="M55" t="str">
            <v>Starobní důchodci</v>
          </cell>
          <cell r="N55">
            <v>18.891999999999999</v>
          </cell>
          <cell r="O55">
            <v>8.0350000000000001</v>
          </cell>
          <cell r="P55">
            <v>6.3670000000000044</v>
          </cell>
        </row>
        <row r="56">
          <cell r="M56" t="str">
            <v>Invalidní důchodci</v>
          </cell>
          <cell r="N56">
            <v>39.832000000000001</v>
          </cell>
          <cell r="O56">
            <v>14.143999999999998</v>
          </cell>
          <cell r="P56">
            <v>3.5320000000000036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>
    <tabColor rgb="FF92D050"/>
  </sheetPr>
  <dimension ref="A1:V65"/>
  <sheetViews>
    <sheetView showGridLines="0" tabSelected="1" zoomScaleNormal="100" zoomScaleSheetLayoutView="100" workbookViewId="0">
      <selection activeCell="M7" sqref="M7"/>
    </sheetView>
  </sheetViews>
  <sheetFormatPr defaultColWidth="9.109375" defaultRowHeight="9.6" x14ac:dyDescent="0.2"/>
  <cols>
    <col min="1" max="1" width="21.33203125" style="2" customWidth="1"/>
    <col min="2" max="10" width="6.6640625" style="2" customWidth="1"/>
    <col min="11" max="17" width="7.33203125" style="2" customWidth="1"/>
    <col min="18" max="16384" width="9.109375" style="2"/>
  </cols>
  <sheetData>
    <row r="1" spans="1:1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0" ht="25.5" customHeight="1" x14ac:dyDescent="0.2">
      <c r="A5" s="6"/>
      <c r="B5" s="7" t="s">
        <v>2</v>
      </c>
      <c r="C5" s="7"/>
      <c r="D5" s="7"/>
      <c r="E5" s="7" t="s">
        <v>3</v>
      </c>
      <c r="F5" s="7"/>
      <c r="G5" s="7"/>
      <c r="H5" s="7" t="s">
        <v>4</v>
      </c>
      <c r="I5" s="7"/>
      <c r="J5" s="8"/>
    </row>
    <row r="6" spans="1:10" ht="12" customHeight="1" thickBot="1" x14ac:dyDescent="0.25">
      <c r="A6" s="9"/>
      <c r="B6" s="10" t="s">
        <v>5</v>
      </c>
      <c r="C6" s="11" t="s">
        <v>6</v>
      </c>
      <c r="D6" s="12" t="s">
        <v>7</v>
      </c>
      <c r="E6" s="10" t="s">
        <v>5</v>
      </c>
      <c r="F6" s="11" t="s">
        <v>6</v>
      </c>
      <c r="G6" s="12" t="s">
        <v>8</v>
      </c>
      <c r="H6" s="10" t="s">
        <v>5</v>
      </c>
      <c r="I6" s="11" t="s">
        <v>6</v>
      </c>
      <c r="J6" s="13" t="s">
        <v>9</v>
      </c>
    </row>
    <row r="7" spans="1:10" ht="12" customHeight="1" x14ac:dyDescent="0.2">
      <c r="A7" s="14" t="s">
        <v>10</v>
      </c>
      <c r="B7" s="15">
        <v>5041.2</v>
      </c>
      <c r="C7" s="16">
        <v>57.464000000000006</v>
      </c>
      <c r="D7" s="17">
        <v>68.481000000000009</v>
      </c>
      <c r="E7" s="15">
        <v>6084</v>
      </c>
      <c r="F7" s="16">
        <v>69.352000000000004</v>
      </c>
      <c r="G7" s="17">
        <v>82.647999999999996</v>
      </c>
      <c r="H7" s="15">
        <v>6640.3</v>
      </c>
      <c r="I7" s="16">
        <v>75.692999999999998</v>
      </c>
      <c r="J7" s="18">
        <v>90.204999999999998</v>
      </c>
    </row>
    <row r="8" spans="1:10" ht="12" customHeight="1" x14ac:dyDescent="0.2">
      <c r="A8" s="19" t="s">
        <v>11</v>
      </c>
      <c r="B8" s="20"/>
      <c r="C8" s="21"/>
      <c r="D8" s="22"/>
      <c r="E8" s="20"/>
      <c r="F8" s="21"/>
      <c r="G8" s="22"/>
      <c r="H8" s="20"/>
      <c r="I8" s="21"/>
      <c r="J8" s="23"/>
    </row>
    <row r="9" spans="1:10" ht="12" customHeight="1" x14ac:dyDescent="0.2">
      <c r="A9" s="24" t="s">
        <v>12</v>
      </c>
      <c r="B9" s="25">
        <v>2370.5</v>
      </c>
      <c r="C9" s="26">
        <v>55.722999999999999</v>
      </c>
      <c r="D9" s="27">
        <v>65.161000000000001</v>
      </c>
      <c r="E9" s="25">
        <v>2937.6</v>
      </c>
      <c r="F9" s="26">
        <v>69.054000000000002</v>
      </c>
      <c r="G9" s="27">
        <v>80.75</v>
      </c>
      <c r="H9" s="25">
        <v>3255.9</v>
      </c>
      <c r="I9" s="26">
        <v>76.537000000000006</v>
      </c>
      <c r="J9" s="28">
        <v>89.500999999999991</v>
      </c>
    </row>
    <row r="10" spans="1:10" ht="12" customHeight="1" x14ac:dyDescent="0.2">
      <c r="A10" s="24" t="s">
        <v>13</v>
      </c>
      <c r="B10" s="25">
        <v>2670.7</v>
      </c>
      <c r="C10" s="26">
        <v>59.103999999999999</v>
      </c>
      <c r="D10" s="27">
        <v>71.725000000000009</v>
      </c>
      <c r="E10" s="25">
        <v>3146.4</v>
      </c>
      <c r="F10" s="26">
        <v>69.632999999999996</v>
      </c>
      <c r="G10" s="27">
        <v>84.501999999999995</v>
      </c>
      <c r="H10" s="25">
        <v>3384.4</v>
      </c>
      <c r="I10" s="26">
        <v>74.897999999999996</v>
      </c>
      <c r="J10" s="28">
        <v>90.891999999999996</v>
      </c>
    </row>
    <row r="11" spans="1:10" ht="12" customHeight="1" x14ac:dyDescent="0.2">
      <c r="A11" s="19" t="s">
        <v>14</v>
      </c>
      <c r="B11" s="20"/>
      <c r="C11" s="21"/>
      <c r="D11" s="22"/>
      <c r="E11" s="20"/>
      <c r="F11" s="21"/>
      <c r="G11" s="22"/>
      <c r="H11" s="20"/>
      <c r="I11" s="21"/>
      <c r="J11" s="23"/>
    </row>
    <row r="12" spans="1:10" ht="12" customHeight="1" x14ac:dyDescent="0.2">
      <c r="A12" s="24" t="s">
        <v>15</v>
      </c>
      <c r="B12" s="25">
        <v>637.9</v>
      </c>
      <c r="C12" s="26">
        <v>73.537999999999997</v>
      </c>
      <c r="D12" s="27">
        <v>73.942999999999998</v>
      </c>
      <c r="E12" s="25">
        <v>750.4</v>
      </c>
      <c r="F12" s="26">
        <v>86.506</v>
      </c>
      <c r="G12" s="27">
        <v>86.983000000000004</v>
      </c>
      <c r="H12" s="25">
        <v>777.3</v>
      </c>
      <c r="I12" s="26">
        <v>89.612000000000009</v>
      </c>
      <c r="J12" s="28">
        <v>90.106999999999999</v>
      </c>
    </row>
    <row r="13" spans="1:10" ht="12" customHeight="1" x14ac:dyDescent="0.2">
      <c r="A13" s="24" t="s">
        <v>16</v>
      </c>
      <c r="B13" s="25">
        <v>1095.4000000000001</v>
      </c>
      <c r="C13" s="26">
        <v>83.15</v>
      </c>
      <c r="D13" s="27">
        <v>84.272000000000006</v>
      </c>
      <c r="E13" s="25">
        <v>1231.4000000000001</v>
      </c>
      <c r="F13" s="26">
        <v>93.469000000000008</v>
      </c>
      <c r="G13" s="27">
        <v>94.73</v>
      </c>
      <c r="H13" s="25">
        <v>1278.5</v>
      </c>
      <c r="I13" s="26">
        <v>97.043000000000006</v>
      </c>
      <c r="J13" s="28">
        <v>98.35199999999999</v>
      </c>
    </row>
    <row r="14" spans="1:10" ht="12" customHeight="1" x14ac:dyDescent="0.2">
      <c r="A14" s="24" t="s">
        <v>17</v>
      </c>
      <c r="B14" s="25">
        <v>1269.3</v>
      </c>
      <c r="C14" s="26">
        <v>78.19</v>
      </c>
      <c r="D14" s="27">
        <v>79.480999999999995</v>
      </c>
      <c r="E14" s="25">
        <v>1450.2</v>
      </c>
      <c r="F14" s="26">
        <v>89.334999999999994</v>
      </c>
      <c r="G14" s="27">
        <v>90.808999999999997</v>
      </c>
      <c r="H14" s="25">
        <v>1542.3</v>
      </c>
      <c r="I14" s="26">
        <v>95.009</v>
      </c>
      <c r="J14" s="28">
        <v>96.576999999999998</v>
      </c>
    </row>
    <row r="15" spans="1:10" ht="12" customHeight="1" x14ac:dyDescent="0.2">
      <c r="A15" s="24" t="s">
        <v>18</v>
      </c>
      <c r="B15" s="25">
        <v>1037.5</v>
      </c>
      <c r="C15" s="26">
        <v>65.399000000000001</v>
      </c>
      <c r="D15" s="27">
        <v>67.676999999999992</v>
      </c>
      <c r="E15" s="25">
        <v>1307.8</v>
      </c>
      <c r="F15" s="26">
        <v>82.432000000000002</v>
      </c>
      <c r="G15" s="27">
        <v>85.304000000000002</v>
      </c>
      <c r="H15" s="25">
        <v>1458.4</v>
      </c>
      <c r="I15" s="26">
        <v>91.923000000000002</v>
      </c>
      <c r="J15" s="28">
        <v>95.126000000000005</v>
      </c>
    </row>
    <row r="16" spans="1:10" ht="12" customHeight="1" x14ac:dyDescent="0.2">
      <c r="A16" s="24" t="s">
        <v>19</v>
      </c>
      <c r="B16" s="25">
        <v>631.20000000000005</v>
      </c>
      <c r="C16" s="26">
        <v>49.08</v>
      </c>
      <c r="D16" s="27">
        <v>56.937000000000005</v>
      </c>
      <c r="E16" s="25">
        <v>819.1</v>
      </c>
      <c r="F16" s="26">
        <v>63.685000000000002</v>
      </c>
      <c r="G16" s="27">
        <v>73.88</v>
      </c>
      <c r="H16" s="25">
        <v>936.5</v>
      </c>
      <c r="I16" s="26">
        <v>72.811999999999998</v>
      </c>
      <c r="J16" s="28">
        <v>84.469000000000008</v>
      </c>
    </row>
    <row r="17" spans="1:18" ht="12" customHeight="1" x14ac:dyDescent="0.2">
      <c r="A17" s="24" t="s">
        <v>20</v>
      </c>
      <c r="B17" s="25">
        <v>319</v>
      </c>
      <c r="C17" s="26">
        <v>25.046000000000003</v>
      </c>
      <c r="D17" s="27">
        <v>42.363</v>
      </c>
      <c r="E17" s="25">
        <v>445.3</v>
      </c>
      <c r="F17" s="26">
        <v>34.966000000000001</v>
      </c>
      <c r="G17" s="27">
        <v>59.141999999999996</v>
      </c>
      <c r="H17" s="25">
        <v>541.29999999999995</v>
      </c>
      <c r="I17" s="26">
        <v>42.498000000000005</v>
      </c>
      <c r="J17" s="28">
        <v>71.882000000000005</v>
      </c>
    </row>
    <row r="18" spans="1:18" ht="12" customHeight="1" x14ac:dyDescent="0.2">
      <c r="A18" s="24" t="s">
        <v>21</v>
      </c>
      <c r="B18" s="25">
        <v>50.8</v>
      </c>
      <c r="C18" s="26">
        <v>6.2059999999999995</v>
      </c>
      <c r="D18" s="27">
        <v>24.521999999999998</v>
      </c>
      <c r="E18" s="25">
        <v>79.900000000000006</v>
      </c>
      <c r="F18" s="26">
        <v>9.761000000000001</v>
      </c>
      <c r="G18" s="27">
        <v>38.564</v>
      </c>
      <c r="H18" s="25">
        <v>106.1</v>
      </c>
      <c r="I18" s="26">
        <v>12.968999999999999</v>
      </c>
      <c r="J18" s="28">
        <v>51.241</v>
      </c>
    </row>
    <row r="19" spans="1:18" ht="12" customHeight="1" x14ac:dyDescent="0.2">
      <c r="A19" s="19" t="s">
        <v>22</v>
      </c>
      <c r="B19" s="20"/>
      <c r="C19" s="21"/>
      <c r="D19" s="22"/>
      <c r="E19" s="20"/>
      <c r="F19" s="21"/>
      <c r="G19" s="22"/>
      <c r="H19" s="20"/>
      <c r="I19" s="21"/>
      <c r="J19" s="23"/>
    </row>
    <row r="20" spans="1:18" ht="12" customHeight="1" x14ac:dyDescent="0.2">
      <c r="A20" s="24" t="s">
        <v>23</v>
      </c>
      <c r="B20" s="25">
        <v>151.6</v>
      </c>
      <c r="C20" s="26">
        <v>43.531999999999996</v>
      </c>
      <c r="D20" s="27">
        <v>55.817999999999998</v>
      </c>
      <c r="E20" s="25">
        <v>191.8</v>
      </c>
      <c r="F20" s="26">
        <v>55.086999999999996</v>
      </c>
      <c r="G20" s="27">
        <v>70.635000000000005</v>
      </c>
      <c r="H20" s="25">
        <v>225</v>
      </c>
      <c r="I20" s="26">
        <v>64.603999999999999</v>
      </c>
      <c r="J20" s="28">
        <v>82.837999999999994</v>
      </c>
    </row>
    <row r="21" spans="1:18" ht="12" customHeight="1" x14ac:dyDescent="0.2">
      <c r="A21" s="24" t="s">
        <v>24</v>
      </c>
      <c r="B21" s="25">
        <v>982.7</v>
      </c>
      <c r="C21" s="26">
        <v>50.780999999999999</v>
      </c>
      <c r="D21" s="27">
        <v>55.396000000000001</v>
      </c>
      <c r="E21" s="25">
        <v>1352.1</v>
      </c>
      <c r="F21" s="26">
        <v>69.874000000000009</v>
      </c>
      <c r="G21" s="27">
        <v>76.222999999999999</v>
      </c>
      <c r="H21" s="25">
        <v>1574</v>
      </c>
      <c r="I21" s="26">
        <v>81.34</v>
      </c>
      <c r="J21" s="28">
        <v>88.731000000000009</v>
      </c>
    </row>
    <row r="22" spans="1:18" ht="12" customHeight="1" x14ac:dyDescent="0.2">
      <c r="A22" s="24" t="s">
        <v>25</v>
      </c>
      <c r="B22" s="25">
        <v>1678.2</v>
      </c>
      <c r="C22" s="26">
        <v>77.561000000000007</v>
      </c>
      <c r="D22" s="27">
        <v>78.762</v>
      </c>
      <c r="E22" s="25">
        <v>1951.2</v>
      </c>
      <c r="F22" s="26">
        <v>90.179000000000002</v>
      </c>
      <c r="G22" s="27">
        <v>91.576000000000008</v>
      </c>
      <c r="H22" s="25">
        <v>2062.4</v>
      </c>
      <c r="I22" s="26">
        <v>95.317999999999998</v>
      </c>
      <c r="J22" s="28">
        <v>96.793999999999997</v>
      </c>
    </row>
    <row r="23" spans="1:18" ht="12" customHeight="1" x14ac:dyDescent="0.2">
      <c r="A23" s="24" t="s">
        <v>26</v>
      </c>
      <c r="B23" s="25">
        <v>1221</v>
      </c>
      <c r="C23" s="26">
        <v>89.368000000000009</v>
      </c>
      <c r="D23" s="27">
        <v>89.625</v>
      </c>
      <c r="E23" s="25">
        <v>1313.2</v>
      </c>
      <c r="F23" s="26">
        <v>96.116</v>
      </c>
      <c r="G23" s="27">
        <v>96.393000000000001</v>
      </c>
      <c r="H23" s="25">
        <v>1354.2</v>
      </c>
      <c r="I23" s="26">
        <v>99.113</v>
      </c>
      <c r="J23" s="28">
        <v>99.397999999999996</v>
      </c>
      <c r="L23" s="29"/>
    </row>
    <row r="24" spans="1:18" ht="12" customHeight="1" x14ac:dyDescent="0.2">
      <c r="A24" s="19" t="s">
        <v>27</v>
      </c>
      <c r="B24" s="20"/>
      <c r="C24" s="21"/>
      <c r="D24" s="22"/>
      <c r="E24" s="20"/>
      <c r="F24" s="21"/>
      <c r="G24" s="22"/>
      <c r="H24" s="20"/>
      <c r="I24" s="21"/>
      <c r="J24" s="23"/>
    </row>
    <row r="25" spans="1:18" ht="12" customHeight="1" x14ac:dyDescent="0.2">
      <c r="A25" s="24" t="s">
        <v>28</v>
      </c>
      <c r="B25" s="25">
        <v>3616</v>
      </c>
      <c r="C25" s="26">
        <v>72.670999999999992</v>
      </c>
      <c r="D25" s="27">
        <v>74.616</v>
      </c>
      <c r="E25" s="25">
        <v>4277.2</v>
      </c>
      <c r="F25" s="26">
        <v>85.959000000000003</v>
      </c>
      <c r="G25" s="27">
        <v>88.26</v>
      </c>
      <c r="H25" s="25">
        <v>4620.3</v>
      </c>
      <c r="I25" s="26">
        <v>92.853999999999999</v>
      </c>
      <c r="J25" s="28">
        <v>95.34</v>
      </c>
    </row>
    <row r="26" spans="1:18" ht="12" customHeight="1" x14ac:dyDescent="0.2">
      <c r="A26" s="24" t="s">
        <v>29</v>
      </c>
      <c r="B26" s="25">
        <v>113.7</v>
      </c>
      <c r="C26" s="26">
        <v>52.808</v>
      </c>
      <c r="D26" s="27">
        <v>60.218000000000004</v>
      </c>
      <c r="E26" s="25">
        <v>143.19999999999999</v>
      </c>
      <c r="F26" s="26">
        <v>66.512</v>
      </c>
      <c r="G26" s="27">
        <v>75.844999999999999</v>
      </c>
      <c r="H26" s="25">
        <v>170.3</v>
      </c>
      <c r="I26" s="26">
        <v>79.128</v>
      </c>
      <c r="J26" s="28">
        <v>90.231999999999999</v>
      </c>
    </row>
    <row r="27" spans="1:18" ht="12" customHeight="1" x14ac:dyDescent="0.2">
      <c r="A27" s="24" t="s">
        <v>30</v>
      </c>
      <c r="B27" s="25">
        <v>298.7</v>
      </c>
      <c r="C27" s="26">
        <v>85.555000000000007</v>
      </c>
      <c r="D27" s="27">
        <v>86.4</v>
      </c>
      <c r="E27" s="25">
        <v>334.4</v>
      </c>
      <c r="F27" s="26">
        <v>95.760999999999996</v>
      </c>
      <c r="G27" s="27">
        <v>96.706999999999994</v>
      </c>
      <c r="H27" s="25">
        <v>340.5</v>
      </c>
      <c r="I27" s="26">
        <v>97.52300000000001</v>
      </c>
      <c r="J27" s="28">
        <v>98.48599999999999</v>
      </c>
    </row>
    <row r="28" spans="1:18" ht="12" customHeight="1" x14ac:dyDescent="0.2">
      <c r="A28" s="24" t="s">
        <v>31</v>
      </c>
      <c r="B28" s="25">
        <v>474.3</v>
      </c>
      <c r="C28" s="26">
        <v>71.745000000000005</v>
      </c>
      <c r="D28" s="27">
        <v>71.745000000000005</v>
      </c>
      <c r="E28" s="25">
        <v>568.9</v>
      </c>
      <c r="F28" s="26">
        <v>86.042000000000002</v>
      </c>
      <c r="G28" s="27">
        <v>86.042000000000002</v>
      </c>
      <c r="H28" s="25">
        <v>592.20000000000005</v>
      </c>
      <c r="I28" s="26">
        <v>89.566000000000003</v>
      </c>
      <c r="J28" s="28">
        <v>89.566000000000003</v>
      </c>
    </row>
    <row r="29" spans="1:18" ht="12" customHeight="1" x14ac:dyDescent="0.2">
      <c r="A29" s="24" t="s">
        <v>32</v>
      </c>
      <c r="B29" s="25">
        <v>438.2</v>
      </c>
      <c r="C29" s="26">
        <v>18.891999999999999</v>
      </c>
      <c r="D29" s="27">
        <v>38.551000000000002</v>
      </c>
      <c r="E29" s="25">
        <v>624.6</v>
      </c>
      <c r="F29" s="26">
        <v>26.927</v>
      </c>
      <c r="G29" s="27">
        <v>54.947999999999993</v>
      </c>
      <c r="H29" s="25">
        <v>772.3</v>
      </c>
      <c r="I29" s="26">
        <v>33.294000000000004</v>
      </c>
      <c r="J29" s="28">
        <v>67.942000000000007</v>
      </c>
    </row>
    <row r="30" spans="1:18" ht="12" customHeight="1" x14ac:dyDescent="0.2">
      <c r="A30" s="24" t="s">
        <v>33</v>
      </c>
      <c r="B30" s="25">
        <v>100.2</v>
      </c>
      <c r="C30" s="26">
        <v>39.832000000000001</v>
      </c>
      <c r="D30" s="27">
        <v>54.808999999999997</v>
      </c>
      <c r="E30" s="25">
        <v>135.80000000000001</v>
      </c>
      <c r="F30" s="26">
        <v>53.975999999999999</v>
      </c>
      <c r="G30" s="27">
        <v>74.272000000000006</v>
      </c>
      <c r="H30" s="25">
        <v>144.69999999999999</v>
      </c>
      <c r="I30" s="26">
        <v>57.508000000000003</v>
      </c>
      <c r="J30" s="28">
        <v>79.132000000000005</v>
      </c>
    </row>
    <row r="31" spans="1:18" ht="12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M31" s="30"/>
      <c r="N31" s="30"/>
      <c r="O31" s="30"/>
      <c r="P31" s="30"/>
      <c r="Q31" s="30"/>
    </row>
    <row r="32" spans="1:18" ht="16.649999999999999" customHeight="1" x14ac:dyDescent="0.25">
      <c r="A32" s="4" t="s">
        <v>34</v>
      </c>
      <c r="B32" s="3"/>
      <c r="C32" s="3"/>
      <c r="D32" s="3"/>
      <c r="E32" s="3"/>
      <c r="F32" s="3"/>
      <c r="G32" s="3"/>
      <c r="H32" s="3"/>
      <c r="I32" s="3"/>
      <c r="J32" s="3"/>
      <c r="M32" s="30"/>
      <c r="N32" s="30" t="s">
        <v>35</v>
      </c>
      <c r="O32" s="30" t="s">
        <v>36</v>
      </c>
      <c r="P32" s="30" t="s">
        <v>37</v>
      </c>
      <c r="Q32" s="30"/>
      <c r="R32" s="30"/>
    </row>
    <row r="33" spans="1:22" s="32" customFormat="1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1"/>
      <c r="L33" s="2"/>
      <c r="M33" s="30" t="s">
        <v>10</v>
      </c>
      <c r="N33" s="33">
        <f>C7</f>
        <v>57.464000000000006</v>
      </c>
      <c r="O33" s="34">
        <f>F7-C7</f>
        <v>11.887999999999998</v>
      </c>
      <c r="P33" s="34">
        <f>I7-F7</f>
        <v>6.340999999999994</v>
      </c>
      <c r="Q33" s="30"/>
      <c r="R33" s="30"/>
      <c r="S33" s="2"/>
      <c r="T33" s="2"/>
      <c r="U33" s="2"/>
      <c r="V33" s="2"/>
    </row>
    <row r="34" spans="1:22" s="32" customFormat="1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30"/>
      <c r="N34" s="33"/>
      <c r="O34" s="34"/>
      <c r="P34" s="34"/>
      <c r="Q34" s="30"/>
      <c r="R34" s="30"/>
      <c r="S34" s="2"/>
      <c r="T34" s="2"/>
      <c r="U34" s="2"/>
      <c r="V34" s="2"/>
    </row>
    <row r="35" spans="1:22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M35" s="30" t="s">
        <v>12</v>
      </c>
      <c r="N35" s="33">
        <f t="shared" ref="N35:N56" si="0">C9</f>
        <v>55.722999999999999</v>
      </c>
      <c r="O35" s="34">
        <f t="shared" ref="O35:O56" si="1">F9-C9</f>
        <v>13.331000000000003</v>
      </c>
      <c r="P35" s="34">
        <f t="shared" ref="P35:P56" si="2">I9-F9</f>
        <v>7.4830000000000041</v>
      </c>
      <c r="Q35" s="30"/>
      <c r="R35" s="30"/>
    </row>
    <row r="36" spans="1:22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M36" s="30" t="s">
        <v>13</v>
      </c>
      <c r="N36" s="33">
        <f t="shared" si="0"/>
        <v>59.103999999999999</v>
      </c>
      <c r="O36" s="34">
        <f t="shared" si="1"/>
        <v>10.528999999999996</v>
      </c>
      <c r="P36" s="34">
        <f t="shared" si="2"/>
        <v>5.2650000000000006</v>
      </c>
      <c r="Q36" s="30"/>
      <c r="R36" s="30"/>
    </row>
    <row r="37" spans="1:22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M37" s="30"/>
      <c r="N37" s="33"/>
      <c r="O37" s="34"/>
      <c r="P37" s="34"/>
      <c r="Q37" s="30"/>
      <c r="R37" s="30"/>
    </row>
    <row r="38" spans="1:22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M38" s="30" t="s">
        <v>15</v>
      </c>
      <c r="N38" s="33">
        <f t="shared" si="0"/>
        <v>73.537999999999997</v>
      </c>
      <c r="O38" s="34">
        <f t="shared" si="1"/>
        <v>12.968000000000004</v>
      </c>
      <c r="P38" s="34">
        <f t="shared" si="2"/>
        <v>3.1060000000000088</v>
      </c>
      <c r="Q38" s="30"/>
      <c r="R38" s="30"/>
    </row>
    <row r="39" spans="1:22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M39" s="30" t="s">
        <v>16</v>
      </c>
      <c r="N39" s="33">
        <f t="shared" si="0"/>
        <v>83.15</v>
      </c>
      <c r="O39" s="34">
        <f t="shared" si="1"/>
        <v>10.319000000000003</v>
      </c>
      <c r="P39" s="34">
        <f t="shared" si="2"/>
        <v>3.5739999999999981</v>
      </c>
      <c r="Q39" s="30"/>
      <c r="R39" s="30"/>
    </row>
    <row r="40" spans="1:22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M40" s="30" t="s">
        <v>17</v>
      </c>
      <c r="N40" s="33">
        <f t="shared" si="0"/>
        <v>78.19</v>
      </c>
      <c r="O40" s="34">
        <f t="shared" si="1"/>
        <v>11.144999999999996</v>
      </c>
      <c r="P40" s="34">
        <f t="shared" si="2"/>
        <v>5.6740000000000066</v>
      </c>
      <c r="Q40" s="30"/>
      <c r="R40" s="30"/>
    </row>
    <row r="41" spans="1:22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M41" s="30" t="s">
        <v>18</v>
      </c>
      <c r="N41" s="33">
        <f t="shared" si="0"/>
        <v>65.399000000000001</v>
      </c>
      <c r="O41" s="34">
        <f t="shared" si="1"/>
        <v>17.033000000000001</v>
      </c>
      <c r="P41" s="34">
        <f t="shared" si="2"/>
        <v>9.4909999999999997</v>
      </c>
      <c r="Q41" s="30"/>
      <c r="R41" s="30"/>
    </row>
    <row r="42" spans="1:22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M42" s="30" t="s">
        <v>19</v>
      </c>
      <c r="N42" s="33">
        <f t="shared" si="0"/>
        <v>49.08</v>
      </c>
      <c r="O42" s="34">
        <f t="shared" si="1"/>
        <v>14.605000000000004</v>
      </c>
      <c r="P42" s="34">
        <f t="shared" si="2"/>
        <v>9.1269999999999953</v>
      </c>
      <c r="Q42" s="30"/>
      <c r="R42" s="30"/>
    </row>
    <row r="43" spans="1:22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M43" s="30" t="s">
        <v>20</v>
      </c>
      <c r="N43" s="33">
        <f t="shared" si="0"/>
        <v>25.046000000000003</v>
      </c>
      <c r="O43" s="34">
        <f t="shared" si="1"/>
        <v>9.9199999999999982</v>
      </c>
      <c r="P43" s="34">
        <f t="shared" si="2"/>
        <v>7.5320000000000036</v>
      </c>
      <c r="Q43" s="30"/>
      <c r="R43" s="30"/>
    </row>
    <row r="44" spans="1:22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M44" s="30" t="s">
        <v>21</v>
      </c>
      <c r="N44" s="33">
        <f t="shared" si="0"/>
        <v>6.2059999999999995</v>
      </c>
      <c r="O44" s="34">
        <f t="shared" si="1"/>
        <v>3.5550000000000015</v>
      </c>
      <c r="P44" s="34">
        <f t="shared" si="2"/>
        <v>3.2079999999999984</v>
      </c>
      <c r="Q44" s="30"/>
      <c r="R44" s="30"/>
    </row>
    <row r="45" spans="1:22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M45" s="30"/>
      <c r="N45" s="33"/>
      <c r="O45" s="34"/>
      <c r="P45" s="34"/>
      <c r="Q45" s="30"/>
      <c r="R45" s="30"/>
    </row>
    <row r="46" spans="1:22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M46" s="30" t="s">
        <v>38</v>
      </c>
      <c r="N46" s="33">
        <f t="shared" si="0"/>
        <v>43.531999999999996</v>
      </c>
      <c r="O46" s="34">
        <f t="shared" si="1"/>
        <v>11.555</v>
      </c>
      <c r="P46" s="34">
        <f t="shared" si="2"/>
        <v>9.517000000000003</v>
      </c>
      <c r="Q46" s="30"/>
      <c r="R46" s="30"/>
    </row>
    <row r="47" spans="1:22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M47" s="30" t="s">
        <v>39</v>
      </c>
      <c r="N47" s="33">
        <f t="shared" si="0"/>
        <v>50.780999999999999</v>
      </c>
      <c r="O47" s="34">
        <f t="shared" si="1"/>
        <v>19.093000000000011</v>
      </c>
      <c r="P47" s="34">
        <f t="shared" si="2"/>
        <v>11.465999999999994</v>
      </c>
      <c r="Q47" s="30"/>
      <c r="R47" s="30"/>
    </row>
    <row r="48" spans="1:22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M48" s="30" t="s">
        <v>40</v>
      </c>
      <c r="N48" s="33">
        <f t="shared" si="0"/>
        <v>77.561000000000007</v>
      </c>
      <c r="O48" s="34">
        <f t="shared" si="1"/>
        <v>12.617999999999995</v>
      </c>
      <c r="P48" s="34">
        <f t="shared" si="2"/>
        <v>5.1389999999999958</v>
      </c>
      <c r="Q48" s="30"/>
      <c r="R48" s="30"/>
    </row>
    <row r="49" spans="1:18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M49" s="30" t="s">
        <v>41</v>
      </c>
      <c r="N49" s="33">
        <f t="shared" si="0"/>
        <v>89.368000000000009</v>
      </c>
      <c r="O49" s="34">
        <f t="shared" si="1"/>
        <v>6.7479999999999905</v>
      </c>
      <c r="P49" s="34">
        <f t="shared" si="2"/>
        <v>2.9969999999999999</v>
      </c>
      <c r="Q49" s="30"/>
      <c r="R49" s="30"/>
    </row>
    <row r="50" spans="1:18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M50" s="30"/>
      <c r="N50" s="33"/>
      <c r="O50" s="34"/>
      <c r="P50" s="34"/>
      <c r="Q50" s="30"/>
      <c r="R50" s="30"/>
    </row>
    <row r="51" spans="1:18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M51" s="30" t="s">
        <v>28</v>
      </c>
      <c r="N51" s="33">
        <f t="shared" si="0"/>
        <v>72.670999999999992</v>
      </c>
      <c r="O51" s="34">
        <f t="shared" si="1"/>
        <v>13.288000000000011</v>
      </c>
      <c r="P51" s="34">
        <f t="shared" si="2"/>
        <v>6.894999999999996</v>
      </c>
      <c r="Q51" s="30"/>
      <c r="R51" s="30"/>
    </row>
    <row r="52" spans="1:18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M52" s="30" t="s">
        <v>29</v>
      </c>
      <c r="N52" s="33">
        <f t="shared" si="0"/>
        <v>52.808</v>
      </c>
      <c r="O52" s="34">
        <f t="shared" si="1"/>
        <v>13.704000000000001</v>
      </c>
      <c r="P52" s="34">
        <f t="shared" si="2"/>
        <v>12.616</v>
      </c>
      <c r="Q52" s="30"/>
      <c r="R52" s="30"/>
    </row>
    <row r="53" spans="1:18" ht="12" customHeight="1" x14ac:dyDescent="0.2">
      <c r="A53" s="35" t="s">
        <v>42</v>
      </c>
      <c r="B53" s="3"/>
      <c r="C53" s="3"/>
      <c r="D53" s="3"/>
      <c r="E53" s="3"/>
      <c r="F53" s="3"/>
      <c r="G53" s="3"/>
      <c r="H53" s="3"/>
      <c r="I53" s="3"/>
      <c r="J53" s="3"/>
      <c r="M53" s="30" t="s">
        <v>30</v>
      </c>
      <c r="N53" s="33">
        <f t="shared" si="0"/>
        <v>85.555000000000007</v>
      </c>
      <c r="O53" s="34">
        <f t="shared" si="1"/>
        <v>10.205999999999989</v>
      </c>
      <c r="P53" s="34">
        <f t="shared" si="2"/>
        <v>1.7620000000000147</v>
      </c>
      <c r="Q53" s="30"/>
      <c r="R53" s="30"/>
    </row>
    <row r="54" spans="1:18" ht="22.95" customHeight="1" x14ac:dyDescent="0.2">
      <c r="A54" s="36" t="s">
        <v>43</v>
      </c>
      <c r="B54" s="37"/>
      <c r="C54" s="37"/>
      <c r="D54" s="37"/>
      <c r="E54" s="37"/>
      <c r="F54" s="37"/>
      <c r="G54" s="37"/>
      <c r="H54" s="37"/>
      <c r="I54" s="37"/>
      <c r="J54" s="37"/>
      <c r="M54" s="30" t="s">
        <v>31</v>
      </c>
      <c r="N54" s="33">
        <f t="shared" si="0"/>
        <v>71.745000000000005</v>
      </c>
      <c r="O54" s="34">
        <f t="shared" si="1"/>
        <v>14.296999999999997</v>
      </c>
      <c r="P54" s="34">
        <f t="shared" si="2"/>
        <v>3.5240000000000009</v>
      </c>
      <c r="Q54" s="30"/>
      <c r="R54" s="30"/>
    </row>
    <row r="55" spans="1:18" ht="12" customHeight="1" x14ac:dyDescent="0.2">
      <c r="A55" s="38" t="s">
        <v>44</v>
      </c>
      <c r="B55" s="3"/>
      <c r="C55" s="3"/>
      <c r="D55" s="3"/>
      <c r="E55" s="3"/>
      <c r="F55" s="3"/>
      <c r="G55" s="3"/>
      <c r="H55" s="3"/>
      <c r="I55" s="3"/>
      <c r="J55" s="3"/>
      <c r="M55" s="30" t="s">
        <v>32</v>
      </c>
      <c r="N55" s="33">
        <f t="shared" si="0"/>
        <v>18.891999999999999</v>
      </c>
      <c r="O55" s="34">
        <f t="shared" si="1"/>
        <v>8.0350000000000001</v>
      </c>
      <c r="P55" s="34">
        <f t="shared" si="2"/>
        <v>6.3670000000000044</v>
      </c>
      <c r="Q55" s="30"/>
      <c r="R55" s="30"/>
    </row>
    <row r="56" spans="1:18" ht="12" customHeight="1" x14ac:dyDescent="0.2">
      <c r="A56" s="39" t="s">
        <v>45</v>
      </c>
      <c r="B56" s="3"/>
      <c r="C56" s="3"/>
      <c r="D56" s="3"/>
      <c r="E56" s="3"/>
      <c r="F56" s="3"/>
      <c r="G56" s="3"/>
      <c r="H56" s="3"/>
      <c r="I56" s="3"/>
      <c r="J56" s="3"/>
      <c r="M56" s="30" t="s">
        <v>33</v>
      </c>
      <c r="N56" s="33">
        <f t="shared" si="0"/>
        <v>39.832000000000001</v>
      </c>
      <c r="O56" s="34">
        <f t="shared" si="1"/>
        <v>14.143999999999998</v>
      </c>
      <c r="P56" s="34">
        <f t="shared" si="2"/>
        <v>3.5320000000000036</v>
      </c>
      <c r="Q56" s="30"/>
      <c r="R56" s="30"/>
    </row>
    <row r="57" spans="1:18" ht="26.25" customHeight="1" x14ac:dyDescent="0.2">
      <c r="R57" s="30"/>
    </row>
    <row r="58" spans="1:18" ht="12" customHeight="1" x14ac:dyDescent="0.2">
      <c r="R58" s="30"/>
    </row>
    <row r="59" spans="1:18" ht="12" customHeight="1" x14ac:dyDescent="0.2">
      <c r="R59" s="30"/>
    </row>
    <row r="60" spans="1:18" ht="12" customHeight="1" x14ac:dyDescent="0.2">
      <c r="L60" s="30"/>
      <c r="M60" s="30"/>
      <c r="N60" s="30"/>
      <c r="O60" s="30"/>
      <c r="P60" s="30"/>
      <c r="Q60" s="30"/>
      <c r="R60" s="30"/>
    </row>
    <row r="61" spans="1:18" ht="12" customHeight="1" x14ac:dyDescent="0.2">
      <c r="B61" s="3"/>
      <c r="C61" s="3"/>
      <c r="D61" s="3"/>
      <c r="E61" s="3"/>
      <c r="F61" s="3"/>
      <c r="G61" s="3"/>
      <c r="H61" s="3"/>
      <c r="I61" s="3"/>
      <c r="J61" s="3"/>
      <c r="L61" s="30"/>
      <c r="M61" s="30"/>
      <c r="N61" s="30"/>
      <c r="O61" s="30"/>
      <c r="P61" s="30"/>
      <c r="Q61" s="30"/>
      <c r="R61" s="30"/>
    </row>
    <row r="62" spans="1:18" ht="12" customHeight="1" x14ac:dyDescent="0.2">
      <c r="B62" s="3"/>
      <c r="C62" s="3"/>
      <c r="D62" s="3"/>
      <c r="E62" s="3"/>
      <c r="F62" s="3"/>
      <c r="G62" s="3"/>
      <c r="H62" s="3"/>
      <c r="I62" s="3"/>
      <c r="J62" s="3"/>
      <c r="L62" s="30"/>
      <c r="M62" s="30"/>
      <c r="N62" s="30"/>
      <c r="O62" s="30"/>
      <c r="P62" s="30"/>
      <c r="Q62" s="30"/>
      <c r="R62" s="30"/>
    </row>
    <row r="63" spans="1:18" ht="12" customHeight="1" x14ac:dyDescent="0.2">
      <c r="B63" s="3"/>
      <c r="C63" s="3"/>
      <c r="D63" s="3"/>
      <c r="E63" s="3"/>
      <c r="F63" s="3"/>
      <c r="G63" s="3"/>
      <c r="H63" s="3"/>
      <c r="I63" s="3"/>
      <c r="J63" s="3"/>
      <c r="L63" s="30"/>
      <c r="M63" s="30"/>
      <c r="N63" s="30"/>
      <c r="O63" s="30"/>
      <c r="P63" s="30"/>
      <c r="Q63" s="30"/>
      <c r="R63" s="30"/>
    </row>
    <row r="64" spans="1:18" ht="12" customHeight="1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2:10" ht="12" customHeight="1" x14ac:dyDescent="0.2">
      <c r="B65" s="3"/>
      <c r="C65" s="3"/>
      <c r="D65" s="3"/>
      <c r="E65" s="3"/>
      <c r="F65" s="3"/>
      <c r="G65" s="3"/>
      <c r="H65" s="3"/>
      <c r="I65" s="3"/>
      <c r="J65" s="3"/>
    </row>
  </sheetData>
  <mergeCells count="5">
    <mergeCell ref="A5:A6"/>
    <mergeCell ref="B5:D5"/>
    <mergeCell ref="E5:G5"/>
    <mergeCell ref="H5:J5"/>
    <mergeCell ref="A54:J54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1301</vt:lpstr>
      <vt:lpstr>'1301'!Oblast_tisku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2021-11-03T08:58:21Z</dcterms:created>
  <dcterms:modified xsi:type="dcterms:W3CDTF">2021-11-03T08:58:21Z</dcterms:modified>
</cp:coreProperties>
</file>