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KAZATELE\Zaostřeno_2021\Kapitola 5\Kap. 5 internet\"/>
    </mc:Choice>
  </mc:AlternateContent>
  <bookViews>
    <workbookView xWindow="0" yWindow="0" windowWidth="28800" windowHeight="13200" tabRatio="1000"/>
  </bookViews>
  <sheets>
    <sheet name="obsah" sheetId="18" r:id="rId1"/>
    <sheet name="5-1" sheetId="1" r:id="rId2"/>
    <sheet name="5-2" sheetId="20" r:id="rId3"/>
    <sheet name="5-3" sheetId="21" r:id="rId4"/>
    <sheet name="5-4" sheetId="22" r:id="rId5"/>
    <sheet name="5-5" sheetId="23" r:id="rId6"/>
    <sheet name="KTG_1 " sheetId="19" r:id="rId7"/>
    <sheet name="5-6" sheetId="24" r:id="rId8"/>
    <sheet name="5-7 a 5-8" sheetId="7" r:id="rId9"/>
    <sheet name="5-9" sheetId="25" r:id="rId10"/>
    <sheet name="5-10" sheetId="26" r:id="rId11"/>
    <sheet name="5-11" sheetId="27" r:id="rId12"/>
    <sheet name="5-12 a 5-13" sheetId="11" r:id="rId13"/>
    <sheet name="5-14" sheetId="28" r:id="rId14"/>
    <sheet name="5-15 a 5-16" sheetId="13" r:id="rId15"/>
    <sheet name="5-17" sheetId="29" r:id="rId16"/>
    <sheet name="5-18" sheetId="30" r:id="rId17"/>
    <sheet name="5-19" sheetId="31" r:id="rId18"/>
    <sheet name="data_grafy" sheetId="1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MNP">[1]nt_V!$1:$1048576</definedName>
    <definedName name="MNP_B">[2]nt_V!$1:$1048576</definedName>
    <definedName name="MNP_r">[1]nt_V!$4:$4</definedName>
    <definedName name="MNP_rB">[2]nt_V!$4:$4</definedName>
    <definedName name="MV_2000">[3]okr!$1:$1048576</definedName>
    <definedName name="MV_2005">[4]okr!$1:$1048576</definedName>
    <definedName name="MV_2008">[5]okr!$1:$1048576</definedName>
    <definedName name="MV_2009">[6]okr!$1:$1048576</definedName>
    <definedName name="MV_2010">[7]okr!$1:$1048576</definedName>
    <definedName name="MV_2011">[8]okr!$1:$1048576</definedName>
    <definedName name="MV_2012">[9]okr!$1:$1048576</definedName>
    <definedName name="MV_2013">[10]okr!$1:$1048576</definedName>
    <definedName name="MV_2014">[11]okr!$1:$1048576</definedName>
    <definedName name="ZZZZZ" localSheetId="1">#REF!</definedName>
    <definedName name="ZZZZZ" localSheetId="10">#REF!</definedName>
    <definedName name="ZZZZZ" localSheetId="11">#REF!</definedName>
    <definedName name="ZZZZZ" localSheetId="12">#REF!</definedName>
    <definedName name="ZZZZZ" localSheetId="13">#REF!</definedName>
    <definedName name="ZZZZZ" localSheetId="14">#REF!</definedName>
    <definedName name="ZZZZZ" localSheetId="15">#REF!</definedName>
    <definedName name="ZZZZZ" localSheetId="16">#REF!</definedName>
    <definedName name="ZZZZZ" localSheetId="17">#REF!</definedName>
    <definedName name="ZZZZZ" localSheetId="2">#REF!</definedName>
    <definedName name="ZZZZZ" localSheetId="3">#REF!</definedName>
    <definedName name="ZZZZZ" localSheetId="4">#REF!</definedName>
    <definedName name="ZZZZZ" localSheetId="5">#REF!</definedName>
    <definedName name="ZZZZZ" localSheetId="7">#REF!</definedName>
    <definedName name="ZZZZZ" localSheetId="8">#REF!</definedName>
    <definedName name="ZZZZZ" localSheetId="9">#REF!</definedName>
    <definedName name="ZZZZZ" localSheetId="18">#REF!</definedName>
    <definedName name="ZZZZZ" localSheetId="6">#REF!</definedName>
    <definedName name="ZZZZZ" localSheetId="0">#REF!</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25" l="1"/>
  <c r="B20" i="25"/>
  <c r="C19" i="25"/>
  <c r="B19" i="25"/>
  <c r="C18" i="25"/>
  <c r="B18" i="25"/>
  <c r="C17" i="25"/>
  <c r="B17" i="25"/>
  <c r="C16" i="25"/>
  <c r="B16" i="25"/>
  <c r="C15" i="25"/>
  <c r="B15" i="25"/>
  <c r="C14" i="25"/>
  <c r="B14" i="25"/>
  <c r="C13" i="25"/>
  <c r="B13" i="25"/>
  <c r="C12" i="25"/>
  <c r="B12" i="25"/>
  <c r="C11" i="25"/>
  <c r="B11" i="25"/>
  <c r="C10" i="25"/>
  <c r="B10" i="25"/>
  <c r="D300" i="17" l="1"/>
  <c r="C300" i="17"/>
  <c r="D299" i="17"/>
  <c r="C299" i="17"/>
  <c r="D298" i="17"/>
  <c r="C298" i="17"/>
  <c r="D297" i="17"/>
  <c r="C297" i="17"/>
  <c r="D296" i="17"/>
  <c r="C296" i="17"/>
  <c r="D295" i="17"/>
  <c r="C295" i="17"/>
  <c r="D294" i="17"/>
  <c r="C294" i="17"/>
  <c r="D293" i="17"/>
  <c r="C293" i="17"/>
  <c r="D292" i="17"/>
  <c r="C292" i="17"/>
  <c r="D291" i="17"/>
  <c r="C291" i="17"/>
  <c r="D290" i="17"/>
  <c r="C290" i="17"/>
  <c r="D289" i="17"/>
  <c r="C289" i="17"/>
  <c r="D288" i="17"/>
  <c r="C288" i="17"/>
  <c r="D287" i="17"/>
  <c r="C287" i="17"/>
  <c r="D286" i="17"/>
  <c r="C286" i="17"/>
  <c r="D285" i="17"/>
  <c r="C285" i="17"/>
  <c r="D284" i="17"/>
  <c r="C284" i="17"/>
  <c r="D283" i="17"/>
  <c r="C283" i="17"/>
  <c r="D282" i="17"/>
  <c r="C282" i="17"/>
  <c r="D281" i="17"/>
  <c r="C281" i="17"/>
  <c r="D280" i="17"/>
  <c r="C280" i="17"/>
  <c r="D279" i="17"/>
  <c r="C279" i="17"/>
  <c r="D278" i="17"/>
  <c r="C278" i="17"/>
  <c r="D277" i="17"/>
  <c r="C277" i="17"/>
  <c r="D276" i="17"/>
  <c r="C276" i="17"/>
  <c r="D275" i="17"/>
  <c r="C275" i="17"/>
  <c r="D266" i="17"/>
  <c r="C266" i="17"/>
  <c r="D265" i="17"/>
  <c r="C265" i="17"/>
  <c r="D264" i="17"/>
  <c r="C264" i="17"/>
  <c r="D263" i="17"/>
  <c r="C263" i="17"/>
  <c r="D262" i="17"/>
  <c r="C262" i="17"/>
  <c r="D261" i="17"/>
  <c r="C261" i="17"/>
  <c r="D260" i="17"/>
  <c r="C260" i="17"/>
  <c r="D259" i="17"/>
  <c r="C259" i="17"/>
  <c r="D258" i="17"/>
  <c r="C258"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4" i="17"/>
  <c r="C244" i="17"/>
  <c r="D243" i="17"/>
  <c r="C243" i="17"/>
  <c r="D242" i="17"/>
  <c r="C242" i="17"/>
  <c r="D241" i="17"/>
  <c r="C241" i="17"/>
  <c r="D240" i="17"/>
  <c r="C240" i="17"/>
  <c r="D231" i="17"/>
  <c r="C231" i="17"/>
  <c r="D230" i="17"/>
  <c r="C230" i="17"/>
  <c r="D229" i="17"/>
  <c r="C229" i="17"/>
  <c r="D228" i="17"/>
  <c r="C228" i="17"/>
  <c r="D227" i="17"/>
  <c r="C227" i="17"/>
  <c r="D226" i="17"/>
  <c r="C226" i="17"/>
  <c r="D225" i="17"/>
  <c r="C225" i="17"/>
  <c r="D224" i="17"/>
  <c r="C224" i="17"/>
  <c r="D223" i="17"/>
  <c r="C223" i="17"/>
  <c r="D222" i="17"/>
  <c r="C222" i="17"/>
  <c r="D221" i="17"/>
  <c r="C221" i="17"/>
  <c r="D220" i="17"/>
  <c r="C220" i="17"/>
  <c r="D219" i="17"/>
  <c r="C219" i="17"/>
  <c r="D218" i="17"/>
  <c r="C218" i="17"/>
  <c r="D217" i="17"/>
  <c r="C217" i="17"/>
  <c r="D216" i="17"/>
  <c r="C216" i="17"/>
  <c r="D215" i="17"/>
  <c r="C215" i="17"/>
  <c r="D214" i="17"/>
  <c r="C214" i="17"/>
  <c r="D213" i="17"/>
  <c r="C213" i="17"/>
  <c r="D212" i="17"/>
  <c r="C212" i="17"/>
  <c r="D211" i="17"/>
  <c r="C211" i="17"/>
  <c r="D210" i="17"/>
  <c r="C210" i="17"/>
  <c r="D209" i="17"/>
  <c r="C209" i="17"/>
  <c r="D208" i="17"/>
  <c r="C208" i="17"/>
  <c r="D207" i="17"/>
  <c r="C207" i="17"/>
  <c r="D206" i="17"/>
  <c r="C206" i="17"/>
  <c r="D205" i="17"/>
  <c r="C205" i="17"/>
  <c r="E16" i="17"/>
  <c r="D16" i="17"/>
  <c r="E15" i="17"/>
  <c r="D15" i="17"/>
  <c r="E14" i="17"/>
  <c r="D14" i="17"/>
  <c r="E13" i="17"/>
  <c r="D13" i="17"/>
  <c r="E12" i="17"/>
  <c r="D12" i="17"/>
  <c r="E11" i="17"/>
  <c r="D11" i="17"/>
  <c r="E10" i="17"/>
  <c r="D10" i="17"/>
  <c r="E9" i="17"/>
  <c r="D9" i="17"/>
  <c r="E8" i="17"/>
  <c r="D8" i="17"/>
  <c r="E7" i="17"/>
  <c r="D7" i="17"/>
  <c r="E6" i="17"/>
  <c r="D6" i="17"/>
</calcChain>
</file>

<file path=xl/sharedStrings.xml><?xml version="1.0" encoding="utf-8"?>
<sst xmlns="http://schemas.openxmlformats.org/spreadsheetml/2006/main" count="1561" uniqueCount="543">
  <si>
    <t>SOCIÁLNÍ ZABEZPEČENÍ</t>
  </si>
  <si>
    <t>SOCIAL SECURITY</t>
  </si>
  <si>
    <t>5 - 1. Příjemci důchodů podle druhu důchodu k 31. 12.</t>
  </si>
  <si>
    <t xml:space="preserve">         Pension recipients by type of pension as at 31 December</t>
  </si>
  <si>
    <t>Pramen: Česká správa sociálního zabezpečení</t>
  </si>
  <si>
    <t>Source: Czech Social Security Administration</t>
  </si>
  <si>
    <r>
      <t>Celkem</t>
    </r>
    <r>
      <rPr>
        <vertAlign val="superscript"/>
        <sz val="8"/>
        <rFont val="Arial"/>
        <family val="2"/>
        <charset val="238"/>
      </rPr>
      <t>1)</t>
    </r>
  </si>
  <si>
    <r>
      <t xml:space="preserve">Druh důchodu     </t>
    </r>
    <r>
      <rPr>
        <i/>
        <sz val="8"/>
        <rFont val="Arial"/>
        <family val="2"/>
        <charset val="238"/>
      </rPr>
      <t>Type of pension</t>
    </r>
  </si>
  <si>
    <t>Starobní důchod</t>
  </si>
  <si>
    <t>Pozůstalostní důchod</t>
  </si>
  <si>
    <t>Invalidní důchod</t>
  </si>
  <si>
    <r>
      <t>Total</t>
    </r>
    <r>
      <rPr>
        <i/>
        <vertAlign val="superscript"/>
        <sz val="8"/>
        <rFont val="Arial"/>
        <family val="2"/>
        <charset val="238"/>
      </rPr>
      <t>1)</t>
    </r>
  </si>
  <si>
    <t>Old-age pension</t>
  </si>
  <si>
    <t>Survivors' pension</t>
  </si>
  <si>
    <t>Disability pension</t>
  </si>
  <si>
    <t>Ženy</t>
  </si>
  <si>
    <t>Muži</t>
  </si>
  <si>
    <t>Women</t>
  </si>
  <si>
    <t>Men</t>
  </si>
  <si>
    <r>
      <rPr>
        <vertAlign val="superscript"/>
        <sz val="8"/>
        <rFont val="Arial"/>
        <family val="2"/>
        <charset val="238"/>
      </rPr>
      <t xml:space="preserve">1) </t>
    </r>
    <r>
      <rPr>
        <sz val="8"/>
        <rFont val="Arial"/>
        <family val="2"/>
        <charset val="238"/>
      </rPr>
      <t>celkový počet příjemců důchodu představuje 
   skutečný počet příjemců a není součtem za 
   jednotlivé druhy důchodů, protože jeden 
   příjemce může mít více druhů důchodu</t>
    </r>
  </si>
  <si>
    <r>
      <rPr>
        <i/>
        <vertAlign val="superscript"/>
        <sz val="8"/>
        <rFont val="Arial"/>
        <family val="2"/>
        <charset val="238"/>
      </rPr>
      <t xml:space="preserve">1) </t>
    </r>
    <r>
      <rPr>
        <i/>
        <sz val="8"/>
        <rFont val="Arial"/>
        <family val="2"/>
        <charset val="238"/>
      </rPr>
      <t xml:space="preserve">The total number of pension recipients represents the actual 
   number of persons and is not the sum of individual types of 
   pensions, as one recipient may have more than one type of 
   pension. </t>
    </r>
  </si>
  <si>
    <t>Graf 5-1 Příjemci důchodů k 31. 12.</t>
  </si>
  <si>
    <t>Pension recipients as at 31 December</t>
  </si>
  <si>
    <t xml:space="preserve"> Graf 5-2 Příjemci důchodů podle druhu důchodu k 31. 12. 2020 (v tis. osob)</t>
  </si>
  <si>
    <t>Pension recipients by type of pension as at 31 December 2020 (thous. persons)</t>
  </si>
  <si>
    <t>5 - 2. Příjemci starobních důchodů k 31. 12.</t>
  </si>
  <si>
    <t xml:space="preserve">          Old-age pension recipients as at 31 December</t>
  </si>
  <si>
    <r>
      <rPr>
        <sz val="8"/>
        <rFont val="Arial"/>
        <family val="2"/>
        <charset val="238"/>
      </rPr>
      <t>Rok</t>
    </r>
    <r>
      <rPr>
        <i/>
        <sz val="8"/>
        <rFont val="Arial"/>
        <family val="2"/>
        <charset val="238"/>
      </rPr>
      <t xml:space="preserve">
Year</t>
    </r>
  </si>
  <si>
    <r>
      <t xml:space="preserve">Starobní důchod plný                       </t>
    </r>
    <r>
      <rPr>
        <i/>
        <sz val="8"/>
        <rFont val="Arial"/>
        <family val="2"/>
        <charset val="238"/>
      </rPr>
      <t xml:space="preserve"> Full old-age pension</t>
    </r>
  </si>
  <si>
    <t>Starobní důchod
poměrný</t>
  </si>
  <si>
    <t>celkem</t>
  </si>
  <si>
    <t>v tom</t>
  </si>
  <si>
    <t>po dosažení důchodového věku</t>
  </si>
  <si>
    <t>přiznaný 
předčasně</t>
  </si>
  <si>
    <t xml:space="preserve">at the age limit for retirement </t>
  </si>
  <si>
    <t>Proportional 
old-age pension</t>
  </si>
  <si>
    <t>Total</t>
  </si>
  <si>
    <t>z toho po invalidním</t>
  </si>
  <si>
    <t>Early 
retirement</t>
  </si>
  <si>
    <t>After disability pens.</t>
  </si>
  <si>
    <t>Graf 5-3 Příjemci plných starobních důchodů k 31. 12.</t>
  </si>
  <si>
    <t>Graf 5-4 Příjemci předčasných starobních důchodů k 31. 12.</t>
  </si>
  <si>
    <t>Early retirement recipients as at 31 December</t>
  </si>
  <si>
    <t xml:space="preserve">5 - 3. Příjemci starobních důchodů vyplacených sólo podle věku k 31. 12. </t>
  </si>
  <si>
    <t xml:space="preserve">Věková skupina
(v letech)
</t>
  </si>
  <si>
    <t>Age group
(years)</t>
  </si>
  <si>
    <t>≤ 59</t>
  </si>
  <si>
    <t>60–64</t>
  </si>
  <si>
    <t>65–69</t>
  </si>
  <si>
    <t>70–74</t>
  </si>
  <si>
    <t>75–79</t>
  </si>
  <si>
    <t>80–84</t>
  </si>
  <si>
    <t>85–89</t>
  </si>
  <si>
    <t>90+</t>
  </si>
  <si>
    <r>
      <t>Celkem</t>
    </r>
    <r>
      <rPr>
        <i/>
        <sz val="8"/>
        <rFont val="Arial"/>
        <family val="2"/>
        <charset val="238"/>
      </rPr>
      <t>/Total</t>
    </r>
  </si>
  <si>
    <r>
      <t xml:space="preserve">Průměrný věk </t>
    </r>
    <r>
      <rPr>
        <i/>
        <sz val="8"/>
        <rFont val="Arial"/>
        <family val="2"/>
        <charset val="238"/>
      </rPr>
      <t>/ Average age</t>
    </r>
  </si>
  <si>
    <t xml:space="preserve">Graf 5-5 Příjemci starobních důchodů podle věku k 31. 12. 2020 </t>
  </si>
  <si>
    <t xml:space="preserve">       Old-age pension recipients by age as at 31 December 2020 </t>
  </si>
  <si>
    <r>
      <t xml:space="preserve">a) ženy    </t>
    </r>
    <r>
      <rPr>
        <i/>
        <sz val="9"/>
        <rFont val="Arial CE"/>
        <charset val="238"/>
      </rPr>
      <t>Women</t>
    </r>
  </si>
  <si>
    <r>
      <t xml:space="preserve">b) muži    </t>
    </r>
    <r>
      <rPr>
        <i/>
        <sz val="9"/>
        <rFont val="Arial CE"/>
        <charset val="238"/>
      </rPr>
      <t>Men</t>
    </r>
  </si>
  <si>
    <t>Graf 5-6 Příjemci starobních důchodů podle věku k 31. 12. 2020 (%)</t>
  </si>
  <si>
    <t xml:space="preserve">       Old-age pension recipients by age as at 31 December 2020 (%)</t>
  </si>
  <si>
    <t>Měsíční výše 
důchodu  v Kč</t>
  </si>
  <si>
    <t>Monthly amount 
of pension (CZK)</t>
  </si>
  <si>
    <t>10 000–10 999</t>
  </si>
  <si>
    <t>11 000–11 999</t>
  </si>
  <si>
    <t>12 000–12 999</t>
  </si>
  <si>
    <t>13 000–13 999</t>
  </si>
  <si>
    <t>14 000–14 999</t>
  </si>
  <si>
    <t>15 000–15 999</t>
  </si>
  <si>
    <t>16 000–16 999</t>
  </si>
  <si>
    <t>17 000–17 999</t>
  </si>
  <si>
    <t>18 000+</t>
  </si>
  <si>
    <t>Graf 5-8 Příjemci sólo starobních důchodů podle výše důchodu (v Kč) k 31. 12. (%)</t>
  </si>
  <si>
    <t xml:space="preserve">         Old-age single pension recipients by amount of pension (CZK) as at 31 December (%)</t>
  </si>
  <si>
    <t>v Kč</t>
  </si>
  <si>
    <t>CZK</t>
  </si>
  <si>
    <t>Rok</t>
  </si>
  <si>
    <t>Celkem</t>
  </si>
  <si>
    <t>Year</t>
  </si>
  <si>
    <t>sólo</t>
  </si>
  <si>
    <r>
      <t>v souběhu</t>
    </r>
    <r>
      <rPr>
        <vertAlign val="superscript"/>
        <sz val="8"/>
        <rFont val="Arial"/>
        <family val="2"/>
        <charset val="238"/>
      </rPr>
      <t>1)</t>
    </r>
  </si>
  <si>
    <t>Single pension</t>
  </si>
  <si>
    <r>
      <t>Combined pension</t>
    </r>
    <r>
      <rPr>
        <i/>
        <vertAlign val="superscript"/>
        <sz val="8"/>
        <rFont val="Arial"/>
        <family val="2"/>
        <charset val="238"/>
      </rPr>
      <t>1)</t>
    </r>
  </si>
  <si>
    <t>Graf 5-10 Příjemci vdovských/vdoveckých důchodů podle věku k 31. 12. 2020</t>
  </si>
  <si>
    <t>Widow's/Widower's  pension recipients by age as at 31 December 2020</t>
  </si>
  <si>
    <t>5 - 7. Příjemci pozůstalostních důchodů podle věku k 31. 12. 2020</t>
  </si>
  <si>
    <t>Věková 
skupina
(v letech)</t>
  </si>
  <si>
    <r>
      <t xml:space="preserve">Vdovský/vdovecký     </t>
    </r>
    <r>
      <rPr>
        <i/>
        <sz val="8"/>
        <rFont val="Arial"/>
        <family val="2"/>
        <charset val="238"/>
      </rPr>
      <t xml:space="preserve">Widow's/Widower's </t>
    </r>
  </si>
  <si>
    <t>Sirotčí</t>
  </si>
  <si>
    <t>v souběhu</t>
  </si>
  <si>
    <t>Orphan pension</t>
  </si>
  <si>
    <t>Combined pension</t>
  </si>
  <si>
    <t>≤ 19</t>
  </si>
  <si>
    <t>-</t>
  </si>
  <si>
    <t>20–24</t>
  </si>
  <si>
    <t>25–29</t>
  </si>
  <si>
    <t>30–34</t>
  </si>
  <si>
    <t>35–39</t>
  </si>
  <si>
    <t>40–44</t>
  </si>
  <si>
    <t>45–49</t>
  </si>
  <si>
    <t>50–54</t>
  </si>
  <si>
    <t>55–59</t>
  </si>
  <si>
    <r>
      <t xml:space="preserve">Celkem </t>
    </r>
    <r>
      <rPr>
        <i/>
        <sz val="8"/>
        <rFont val="Arial"/>
        <family val="2"/>
        <charset val="238"/>
      </rPr>
      <t>/ Total</t>
    </r>
  </si>
  <si>
    <r>
      <t xml:space="preserve">Průměrný věk / 
</t>
    </r>
    <r>
      <rPr>
        <i/>
        <sz val="8"/>
        <rFont val="Arial"/>
        <family val="2"/>
        <charset val="238"/>
      </rPr>
      <t>Average age</t>
    </r>
  </si>
  <si>
    <t>5 - 8. Příjemci pozůstalostních důchodů podle výše důchodu k 31. 12. 2020</t>
  </si>
  <si>
    <t xml:space="preserve">   ≤ 6 999</t>
  </si>
  <si>
    <t>7 000–7 999</t>
  </si>
  <si>
    <t>8 000–8 999</t>
  </si>
  <si>
    <t>9 000–9 999</t>
  </si>
  <si>
    <t>18 000–18 999</t>
  </si>
  <si>
    <t>19 000–19 999</t>
  </si>
  <si>
    <t>20 000–20 999</t>
  </si>
  <si>
    <t>21 000–21 999</t>
  </si>
  <si>
    <t>22 000–22 999</t>
  </si>
  <si>
    <t>23 000+</t>
  </si>
  <si>
    <r>
      <rPr>
        <i/>
        <vertAlign val="superscript"/>
        <sz val="8"/>
        <color theme="1"/>
        <rFont val="Arial"/>
        <family val="2"/>
        <charset val="238"/>
      </rPr>
      <t xml:space="preserve">1) </t>
    </r>
    <r>
      <rPr>
        <i/>
        <sz val="8"/>
        <color theme="1"/>
        <rFont val="Arial"/>
        <family val="2"/>
        <charset val="238"/>
      </rPr>
      <t xml:space="preserve">The monthly amount shown is for a widow's/widower's  
   pension incl. the amount of the concurrently paid 
   old-age pension or disability pension. </t>
    </r>
  </si>
  <si>
    <t>III. stupeň</t>
  </si>
  <si>
    <t>II. stupeň</t>
  </si>
  <si>
    <t>I. stupeň</t>
  </si>
  <si>
    <t>Third degree</t>
  </si>
  <si>
    <t>Second degree</t>
  </si>
  <si>
    <t>First degree</t>
  </si>
  <si>
    <t>Graf 5-12 Příjemci invalidních důchodů podle stupně invalidity (%)</t>
  </si>
  <si>
    <t>Graf 5-13 Příjemci invalidních důchodů vyplacených sólo podle věku k 31. 12. 2020</t>
  </si>
  <si>
    <t>Disability single pension recipients by age as at 31 December 2020</t>
  </si>
  <si>
    <t>Graf 5-14 Příjemci invalidních důchodů III. stupně podle výše důchodu k 31. 12. 2020</t>
  </si>
  <si>
    <t>Graf 5-15 Příjemci invalidních důchodů III. stupně podle výše důchodu k 31. 12. 2020 (%)</t>
  </si>
  <si>
    <t>5 - 12. Průměrná měsíční výše invalidních důchodů vyplácených sólo k 31. 12.</t>
  </si>
  <si>
    <t xml:space="preserve">          Average monthly amount of disability pensions paid as single pensions as at 31 December</t>
  </si>
  <si>
    <t>5 - 13. Průměrná měsíční výše nově přiznaných invalidních důchodů vyplácených sólo k 31. 12.</t>
  </si>
  <si>
    <t xml:space="preserve">          Average monthly amount of new disability pensions paid as single pensions as at 31 December</t>
  </si>
  <si>
    <t>ženy</t>
  </si>
  <si>
    <t>muži</t>
  </si>
  <si>
    <t>5 - 15. Příjemci příspěvku na péči podle stupně závislosti v prosinci daného roku</t>
  </si>
  <si>
    <t xml:space="preserve">           Care benefit recipients by the level of dependence in December of a given year</t>
  </si>
  <si>
    <t>Pramen: Ministerstvo práce a sociálních věcí</t>
  </si>
  <si>
    <t xml:space="preserve">Source: Ministry of Labour and Social Affairs </t>
  </si>
  <si>
    <t>v tis. osob</t>
  </si>
  <si>
    <t>Thous. persons</t>
  </si>
  <si>
    <t>I.</t>
  </si>
  <si>
    <t>II.</t>
  </si>
  <si>
    <t>III.</t>
  </si>
  <si>
    <t>IV.</t>
  </si>
  <si>
    <t>5 - 16. Průměrný měsíční počet příjemců rodičovského příspěvku</t>
  </si>
  <si>
    <t xml:space="preserve">           Average monthly numbers of parental allowance recipients</t>
  </si>
  <si>
    <t>Source: Ministry of Labour and Social Affairs</t>
  </si>
  <si>
    <r>
      <t xml:space="preserve">Věková skupina (v letech)         </t>
    </r>
    <r>
      <rPr>
        <i/>
        <sz val="8"/>
        <rFont val="Arial"/>
        <family val="2"/>
        <charset val="238"/>
      </rPr>
      <t xml:space="preserve"> Age group (years)</t>
    </r>
  </si>
  <si>
    <t>≤ 24</t>
  </si>
  <si>
    <t>25–34</t>
  </si>
  <si>
    <t>35+</t>
  </si>
  <si>
    <t>Belgie (BE)</t>
  </si>
  <si>
    <t>Bulharsko (BG)</t>
  </si>
  <si>
    <t>Česko (CZ)</t>
  </si>
  <si>
    <t>Dánsko (DK)</t>
  </si>
  <si>
    <t>Estonsko (EE)</t>
  </si>
  <si>
    <t>Finsko (FI)</t>
  </si>
  <si>
    <t>Francie (FR)</t>
  </si>
  <si>
    <t>Chorvatsko (HR)</t>
  </si>
  <si>
    <t>Irsko (IE)</t>
  </si>
  <si>
    <t>Itálie (IT)</t>
  </si>
  <si>
    <t>Kypr (CY)</t>
  </si>
  <si>
    <t>Litva (LT)</t>
  </si>
  <si>
    <t>Lotyšsko (LV)</t>
  </si>
  <si>
    <t>Lucembursko (LU)</t>
  </si>
  <si>
    <t>Maďarsko (HU)</t>
  </si>
  <si>
    <t>Malta (MT)</t>
  </si>
  <si>
    <t>Německo (DE)</t>
  </si>
  <si>
    <t>Nizozemsko (NL)</t>
  </si>
  <si>
    <t>Polsko (PL)</t>
  </si>
  <si>
    <t>Portugalsko (PT)</t>
  </si>
  <si>
    <t>Rakousko (AT)</t>
  </si>
  <si>
    <t>Rumunsko (RO)</t>
  </si>
  <si>
    <t>Řecko (GR)</t>
  </si>
  <si>
    <t>Slovensko (SK)</t>
  </si>
  <si>
    <t>Slovinsko (SI)</t>
  </si>
  <si>
    <t>Španělsko (ES)</t>
  </si>
  <si>
    <t>Švédsko (SE)</t>
  </si>
  <si>
    <t>.</t>
  </si>
  <si>
    <t>Graf 5-1 Příjemci důchodů podle pohlaví k 31. 12.</t>
  </si>
  <si>
    <t>podíl na populaci žen, resp. mužů</t>
  </si>
  <si>
    <t>populace celkem k 31.12.</t>
  </si>
  <si>
    <t>ženy / Women</t>
  </si>
  <si>
    <t>muži / Men</t>
  </si>
  <si>
    <t xml:space="preserve"> ženy</t>
  </si>
  <si>
    <t>Graf 5-2 Příjemci důchodů podle druhu důchodu k 31. 12. 2020 (v tis.)</t>
  </si>
  <si>
    <t>invalidní celkem
Disability pension
total</t>
  </si>
  <si>
    <t>vdovský/vdovecký sólo
Widow's/Widower's
single pension</t>
  </si>
  <si>
    <t>Graf 5-3 Příjemci plných starobních důchodů k 31. 12. (tis. osob)</t>
  </si>
  <si>
    <t xml:space="preserve">          Old-age pension recipients as at 31 December (thous. persons)</t>
  </si>
  <si>
    <t>Graf 5-4 Příjemci předčasných starobních důchodů k 31.12.</t>
  </si>
  <si>
    <t>Graf 5-5 Příjemci starobních důchodů podle věku k 31. 12. 2020</t>
  </si>
  <si>
    <t xml:space="preserve">       Old-age pension recipients by age as at 31 December 2020 (thous. persons)</t>
  </si>
  <si>
    <t>≤ 64</t>
  </si>
  <si>
    <t>85+</t>
  </si>
  <si>
    <t>Graf 5-6 Příjemci starobních důchodů podle věku k 31. 12. 2020</t>
  </si>
  <si>
    <t>Graf 5-7 Příjemci sólo starobních důchodů podle výše důchodu k 31. 12. 2020 (tis. osob)</t>
  </si>
  <si>
    <t xml:space="preserve">         Old-age single pension recipients by amount of pension as at 31 December 2020 (thous. persons)</t>
  </si>
  <si>
    <t>&lt;10 000</t>
  </si>
  <si>
    <t>12 000–
13 999</t>
  </si>
  <si>
    <t>14 000–
15 999</t>
  </si>
  <si>
    <t>16 000–
17 999</t>
  </si>
  <si>
    <t>Graf 5-9 Průměrná měsíční výše plných starobních důchodů vyplacených sólo k 31. 12. (Kč)</t>
  </si>
  <si>
    <t>Average monthly amount of full old-age single pension as at 31 December (CZK)</t>
  </si>
  <si>
    <t>nově přiznané</t>
  </si>
  <si>
    <t>Graf 5-11 Příjemci invalidních důchodů podle stupně invalidity k 31. 12. (tis. osob)</t>
  </si>
  <si>
    <t>Disability pension recipients by degree od disability as at 31 December (thous. persons)</t>
  </si>
  <si>
    <t>Disability pension recipients by degree of disability (%)</t>
  </si>
  <si>
    <r>
      <t xml:space="preserve">muži
</t>
    </r>
    <r>
      <rPr>
        <i/>
        <sz val="8"/>
        <color theme="1"/>
        <rFont val="Arial"/>
        <family val="2"/>
        <charset val="238"/>
      </rPr>
      <t>Men</t>
    </r>
  </si>
  <si>
    <r>
      <t xml:space="preserve">ženy
</t>
    </r>
    <r>
      <rPr>
        <i/>
        <sz val="8"/>
        <color theme="1"/>
        <rFont val="Arial"/>
        <family val="2"/>
        <charset val="238"/>
      </rPr>
      <t>Women</t>
    </r>
  </si>
  <si>
    <t>Disability pension (third degree) recipients by amount of pension as at 31 December 2020</t>
  </si>
  <si>
    <t>≤ 10 000</t>
  </si>
  <si>
    <t>Disability pension (third degree) recipients by amount of pension as at 31 December 2020 (%)</t>
  </si>
  <si>
    <t>10 000–
11 999</t>
  </si>
  <si>
    <t>16 000+</t>
  </si>
  <si>
    <t>Graf 5-16 Průměrný měsíční počet vyplacených dávek nemocenského pojištění (v tis.)</t>
  </si>
  <si>
    <t>Average monthly number of disbursements of sickness insurance scheme benefits (thous.)</t>
  </si>
  <si>
    <t>nemocenské</t>
  </si>
  <si>
    <t>ošetřovné</t>
  </si>
  <si>
    <t>Graf 5-17. Příjemci důchodů celkem v populaci žen a mužů v roce 2018 (%)</t>
  </si>
  <si>
    <t xml:space="preserve">Pension recipients in the population of women and men in 2018 (%) </t>
  </si>
  <si>
    <t>příjemci  důchodů celkem k 31.12. 2018</t>
  </si>
  <si>
    <t>populace celkem k 1.1. 2019</t>
  </si>
  <si>
    <t>ženy
Women</t>
  </si>
  <si>
    <t>muži
Men</t>
  </si>
  <si>
    <t>LT</t>
  </si>
  <si>
    <t>EE</t>
  </si>
  <si>
    <t>LV</t>
  </si>
  <si>
    <t>BG</t>
  </si>
  <si>
    <t>SI</t>
  </si>
  <si>
    <t>HR</t>
  </si>
  <si>
    <t>CZ</t>
  </si>
  <si>
    <t>FI</t>
  </si>
  <si>
    <t>PL</t>
  </si>
  <si>
    <t>DE</t>
  </si>
  <si>
    <t>SK</t>
  </si>
  <si>
    <t>FR</t>
  </si>
  <si>
    <t>RO</t>
  </si>
  <si>
    <t>AT</t>
  </si>
  <si>
    <t>PT</t>
  </si>
  <si>
    <t>DK</t>
  </si>
  <si>
    <t>SE</t>
  </si>
  <si>
    <t>LU</t>
  </si>
  <si>
    <t>HU</t>
  </si>
  <si>
    <t>IT</t>
  </si>
  <si>
    <t>BE</t>
  </si>
  <si>
    <t>NL</t>
  </si>
  <si>
    <t>GR</t>
  </si>
  <si>
    <t>IE</t>
  </si>
  <si>
    <t>ES</t>
  </si>
  <si>
    <t>CY</t>
  </si>
  <si>
    <t>MT</t>
  </si>
  <si>
    <t>Graf 5-18. Příjemci starobních důchodů v populaci žen a mužů v roce 2018 (%)</t>
  </si>
  <si>
    <t xml:space="preserve">Old-age pension recipients in the population of women and men in 2018 (%) </t>
  </si>
  <si>
    <t>příjemci starobních důchodů k 31.12. 2018</t>
  </si>
  <si>
    <t>5-19. Příjemci invalidních důchodů v populaci žen a mužů v roce 2018 (%)</t>
  </si>
  <si>
    <t xml:space="preserve">Disability pension recipients in the population of women and men in 2018 (%) </t>
  </si>
  <si>
    <t>příjemci invalidních důchodů k 31.12. 2018</t>
  </si>
  <si>
    <t>5-1.</t>
  </si>
  <si>
    <t>Příjemci důchodů podle druhu důchodu k 31. 12.</t>
  </si>
  <si>
    <t>Pension recipients by type of pension as at 31 December</t>
  </si>
  <si>
    <t>5-2.</t>
  </si>
  <si>
    <t>Příjemci starobních důchodů k 31. 12.</t>
  </si>
  <si>
    <t>Old-age pension recipients as at 31 December</t>
  </si>
  <si>
    <t>5-3.</t>
  </si>
  <si>
    <t xml:space="preserve">Příjemci starobních důchodů vyplacených sólo podle věku k 31. 12. </t>
  </si>
  <si>
    <t xml:space="preserve">Old-age single pension recipients by age as at 31 December </t>
  </si>
  <si>
    <t>5-4.</t>
  </si>
  <si>
    <t xml:space="preserve">Příjemci starobních důchodů vyplacených sólo podle výše důchodu k 31. 12. </t>
  </si>
  <si>
    <t>Old-age single pension recipients by amount of pension as at 31 December</t>
  </si>
  <si>
    <t>5-5.</t>
  </si>
  <si>
    <t>Průměrná měsíční výše plných starobních důchodů vyplacených sólo k 31. 12.</t>
  </si>
  <si>
    <t>5-6.</t>
  </si>
  <si>
    <t>Příjemci a průměrná měsíční výše pozůstalostních důchodů k 31. 12.</t>
  </si>
  <si>
    <t>Survivors' pension recipients and average monthly amount of survivors' pensions as at 31 December</t>
  </si>
  <si>
    <t>5-7.</t>
  </si>
  <si>
    <t>Příjemci pozůstalostních důchodů podle věku k 31. 12. 2020</t>
  </si>
  <si>
    <t>Survivors' pension recipients by age as at 31 December 2020</t>
  </si>
  <si>
    <t>5-8.</t>
  </si>
  <si>
    <t>Příjemci pozůstalostních důchodů podle výše důchodu k 31. 12. 2020</t>
  </si>
  <si>
    <t>Survivors' pension recipients by amount of pension as at 31 December 2020</t>
  </si>
  <si>
    <t>5-9.</t>
  </si>
  <si>
    <t>Příjemci invalidních důchodů k 31. 12.</t>
  </si>
  <si>
    <t>Disability pension recipients as at 31 December</t>
  </si>
  <si>
    <t>5-10.</t>
  </si>
  <si>
    <t>Příjemci invalidních důchodů vyplacených sólo podle věku k 31. 12. 2020</t>
  </si>
  <si>
    <t>5-11.</t>
  </si>
  <si>
    <t>Příjemci invalidních důchodů vyplacených sólo podle výše důchodu k 31. 12. 2020</t>
  </si>
  <si>
    <t>Disability single pension recipients by amount of pension as at 31 December 2020</t>
  </si>
  <si>
    <t>5-12.</t>
  </si>
  <si>
    <t>Průměrná měsíční výše invalidních důchodů vyplácených sólo k 31. 12.</t>
  </si>
  <si>
    <t>Average monthly amount of disability pensions paid as single pensions as at 31 December</t>
  </si>
  <si>
    <t>5-13.</t>
  </si>
  <si>
    <t>Průměrná měsíční výše nově přiznaných invalidních důchodů vyplácených sólo k 31. 12.</t>
  </si>
  <si>
    <t>Average monthly amount of new disability pensions paid as single pensions as at 31 December</t>
  </si>
  <si>
    <t>5-14.</t>
  </si>
  <si>
    <t>Průměrný měsíční počet vyplacených dávek nemocenského pojištění podle druhu dávky</t>
  </si>
  <si>
    <t>5-15.</t>
  </si>
  <si>
    <t>Příjemci příspěvku na péči podle stupně závislosti v prosinci daného roku</t>
  </si>
  <si>
    <t>Care benefit recipients by the level of dependence in December of a given year</t>
  </si>
  <si>
    <t>5-16.</t>
  </si>
  <si>
    <t>Průměrný měsíční počet příjemců rodičovského příspěvku</t>
  </si>
  <si>
    <t>Average monthly numbers of parental allowance recipients</t>
  </si>
  <si>
    <t>5-17.</t>
  </si>
  <si>
    <t>Příjemci důchodů celkem v zemích EU k 31. 12.</t>
  </si>
  <si>
    <t>5-18.</t>
  </si>
  <si>
    <t>Příjemci starobních důchodů v zemích EU k 31. 12.</t>
  </si>
  <si>
    <t>5-19.</t>
  </si>
  <si>
    <t>Příjemci invalidních důchodů v zemích EU k 31. 12.</t>
  </si>
  <si>
    <t>Česká republika / Czech Republic – 13 221</t>
  </si>
  <si>
    <t>Maximum: Praha – 14 344</t>
  </si>
  <si>
    <t>Minimum: Karviná – 12 284</t>
  </si>
  <si>
    <t>Česká republika / Czech Republic – 15 898</t>
  </si>
  <si>
    <t>Maximum: Karviná – 17 359</t>
  </si>
  <si>
    <t>Minimum: Znojmo – 14 608</t>
  </si>
  <si>
    <t>Pozn.: jedná se o plné starobní důchody vyplacené sólo</t>
  </si>
  <si>
    <t>Note: Calculated from full old-age pensions paid as a single pension.</t>
  </si>
  <si>
    <t xml:space="preserve">5 - 4. Příjemci starobních důchodů vyplacených sólo podle výše důchodu k 31. 12. </t>
  </si>
  <si>
    <t xml:space="preserve">         Old-age single pension recipients by amount of pension as at 31 December</t>
  </si>
  <si>
    <t>≤ 6 999</t>
  </si>
  <si>
    <t>7 000 –7 999</t>
  </si>
  <si>
    <t>8 000 –8 999</t>
  </si>
  <si>
    <t>9 000 –9 999</t>
  </si>
  <si>
    <t>Graf 5-7 Příjemci sólo starobních důchodů podle výše důchodu k 31. 12. 2020</t>
  </si>
  <si>
    <t xml:space="preserve">         Old-age single pension recipients by amount of pension as at 31 December 2020</t>
  </si>
  <si>
    <t>5 - 5.  Průměrná měsíční výše plných starobních důchodů vyplacených sólo k 31. 12.</t>
  </si>
  <si>
    <t>po dosažení
důchodového věku</t>
  </si>
  <si>
    <t>přiznaný předčasně</t>
  </si>
  <si>
    <t>total</t>
  </si>
  <si>
    <t>At the age limit 
for retirement</t>
  </si>
  <si>
    <t xml:space="preserve">Graf 5-9 Průměrná měsíční výše plných starobních důchodů vyplacených sólo k 31. 12. </t>
  </si>
  <si>
    <r>
      <t xml:space="preserve">a) celkem    </t>
    </r>
    <r>
      <rPr>
        <i/>
        <sz val="9"/>
        <color theme="1"/>
        <rFont val="Arial"/>
        <family val="2"/>
        <charset val="238"/>
      </rPr>
      <t>Total</t>
    </r>
  </si>
  <si>
    <r>
      <t xml:space="preserve">b) nově přiznané   </t>
    </r>
    <r>
      <rPr>
        <i/>
        <sz val="9"/>
        <color theme="1"/>
        <rFont val="Arial"/>
        <family val="2"/>
        <charset val="238"/>
      </rPr>
      <t xml:space="preserve"> New pensions granted</t>
    </r>
  </si>
  <si>
    <t>5 - 6.  Příjemci a průměrná měsíční výše pozůstalostních důchodů k 31. 12.</t>
  </si>
  <si>
    <r>
      <t xml:space="preserve">Příjemci pozůstalostního důchodu
</t>
    </r>
    <r>
      <rPr>
        <i/>
        <sz val="8"/>
        <rFont val="Arial"/>
        <family val="2"/>
        <charset val="238"/>
      </rPr>
      <t>Survivors' pension recipients</t>
    </r>
  </si>
  <si>
    <t xml:space="preserve">vdovský/vdovecký     </t>
  </si>
  <si>
    <t>sirotčí</t>
  </si>
  <si>
    <t>Widow's/Widower's  pension</t>
  </si>
  <si>
    <t>vdovský/vdovecký</t>
  </si>
  <si>
    <t>Orphan</t>
  </si>
  <si>
    <t xml:space="preserve">Widow's/Widower's </t>
  </si>
  <si>
    <r>
      <rPr>
        <vertAlign val="superscript"/>
        <sz val="8"/>
        <rFont val="Arial"/>
        <family val="2"/>
        <charset val="238"/>
      </rPr>
      <t>1)</t>
    </r>
    <r>
      <rPr>
        <sz val="8"/>
        <rFont val="Arial"/>
        <family val="2"/>
        <charset val="238"/>
      </rPr>
      <t xml:space="preserve"> zahrnuje celkovou měsíční výplatu důchodu, 
   tj. včetně souběhového starobního 
   nebo invalidního důchodu</t>
    </r>
  </si>
  <si>
    <r>
      <rPr>
        <i/>
        <vertAlign val="superscript"/>
        <sz val="8"/>
        <rFont val="Arial"/>
        <family val="2"/>
        <charset val="238"/>
      </rPr>
      <t>1)</t>
    </r>
    <r>
      <rPr>
        <i/>
        <sz val="8"/>
        <rFont val="Arial"/>
        <family val="2"/>
        <charset val="238"/>
      </rPr>
      <t>The average monthly amount includes 
   the amount of the concurrently paid 
   old-age pension or disability pension.</t>
    </r>
  </si>
  <si>
    <t>5 - 9.  Příjemci invalidních důchodů k 31. 12.</t>
  </si>
  <si>
    <t xml:space="preserve">          Disability pension recipients as at 31 December</t>
  </si>
  <si>
    <t>Graf 5-11 Příjemci invalidních důchodů podle stupně invalidity k 31. 12.</t>
  </si>
  <si>
    <t xml:space="preserve">Disability pension recipients by degree od disability as at 31 December </t>
  </si>
  <si>
    <r>
      <t xml:space="preserve">a) ženy  </t>
    </r>
    <r>
      <rPr>
        <i/>
        <sz val="10"/>
        <color theme="1"/>
        <rFont val="Arial"/>
        <family val="2"/>
        <charset val="238"/>
      </rPr>
      <t xml:space="preserve"> Women</t>
    </r>
  </si>
  <si>
    <r>
      <t xml:space="preserve">b) muži  </t>
    </r>
    <r>
      <rPr>
        <i/>
        <sz val="10"/>
        <color theme="1"/>
        <rFont val="Arial"/>
        <family val="2"/>
        <charset val="238"/>
      </rPr>
      <t xml:space="preserve"> Men</t>
    </r>
  </si>
  <si>
    <t>5 - 10.  Příjemci invalidních důchodů vyplacených sólo podle věku k 31. 12. 2020</t>
  </si>
  <si>
    <r>
      <t>Third degree</t>
    </r>
    <r>
      <rPr>
        <i/>
        <vertAlign val="superscript"/>
        <sz val="8"/>
        <rFont val="Arial"/>
        <family val="2"/>
        <charset val="238"/>
      </rPr>
      <t>1)</t>
    </r>
  </si>
  <si>
    <r>
      <t>Second degree</t>
    </r>
    <r>
      <rPr>
        <i/>
        <vertAlign val="superscript"/>
        <sz val="8"/>
        <rFont val="Arial"/>
        <family val="2"/>
        <charset val="238"/>
      </rPr>
      <t>2)</t>
    </r>
  </si>
  <si>
    <t>60+</t>
  </si>
  <si>
    <r>
      <t xml:space="preserve">a) tis. osob
  </t>
    </r>
    <r>
      <rPr>
        <i/>
        <sz val="10"/>
        <color theme="1"/>
        <rFont val="Arial"/>
        <family val="2"/>
        <charset val="238"/>
      </rPr>
      <t xml:space="preserve"> Thous. persons</t>
    </r>
  </si>
  <si>
    <t xml:space="preserve">          Disability pension (third degree) recipients by amount of pension as at 31 December 2020 (%)</t>
  </si>
  <si>
    <t xml:space="preserve">          Disability pension (third degree) recipients by amount of pension as at 31 December 2020</t>
  </si>
  <si>
    <t>20 000+</t>
  </si>
  <si>
    <t>≤  6 999</t>
  </si>
  <si>
    <t>Měsíční výše 
důchodu v Kč</t>
  </si>
  <si>
    <t>5 - 11.  Příjemci invalidních důchodů vyplacených sólo podle výše důchodu k 31. 12. 2020</t>
  </si>
  <si>
    <t>5 - 14. Průměrný měsíční počet vyplacených dávek nemocenského pojištění podle druhu dávky</t>
  </si>
  <si>
    <t>Source: Source: Czech Social Security Administration</t>
  </si>
  <si>
    <t>v tis.</t>
  </si>
  <si>
    <t>Nemocenské</t>
  </si>
  <si>
    <t>Ošetřovné</t>
  </si>
  <si>
    <t>Peněžitá pomoc 
v mateřství</t>
  </si>
  <si>
    <r>
      <t>Otcovská poporodní 
péče</t>
    </r>
    <r>
      <rPr>
        <vertAlign val="superscript"/>
        <sz val="8"/>
        <color theme="1"/>
        <rFont val="Arial"/>
        <family val="2"/>
        <charset val="238"/>
      </rPr>
      <t>1)</t>
    </r>
  </si>
  <si>
    <r>
      <t>Dlouhodobé 
ošetřovné</t>
    </r>
    <r>
      <rPr>
        <vertAlign val="superscript"/>
        <sz val="8"/>
        <color theme="1"/>
        <rFont val="Arial"/>
        <family val="2"/>
        <charset val="238"/>
      </rPr>
      <t>2)</t>
    </r>
  </si>
  <si>
    <t>Sickness 
benefit</t>
  </si>
  <si>
    <t>Attendance 
Allowance</t>
  </si>
  <si>
    <t>Maternity benefit</t>
  </si>
  <si>
    <r>
      <t>Paternity benefit</t>
    </r>
    <r>
      <rPr>
        <i/>
        <vertAlign val="superscript"/>
        <sz val="8"/>
        <color theme="1"/>
        <rFont val="Arial"/>
        <family val="2"/>
        <charset val="238"/>
      </rPr>
      <t>1)</t>
    </r>
  </si>
  <si>
    <r>
      <t>Long-term 
attendance 
allowance</t>
    </r>
    <r>
      <rPr>
        <i/>
        <vertAlign val="superscript"/>
        <sz val="8"/>
        <color theme="1"/>
        <rFont val="Arial"/>
        <family val="2"/>
        <charset val="238"/>
      </rPr>
      <t>2)</t>
    </r>
  </si>
  <si>
    <r>
      <rPr>
        <vertAlign val="superscript"/>
        <sz val="8"/>
        <color theme="1"/>
        <rFont val="Arial"/>
        <family val="2"/>
        <charset val="238"/>
      </rPr>
      <t xml:space="preserve">1) </t>
    </r>
    <r>
      <rPr>
        <sz val="8"/>
        <color theme="1"/>
        <rFont val="Arial"/>
        <family val="2"/>
        <charset val="238"/>
      </rPr>
      <t>dávka zavedena od 1. 2. 2018</t>
    </r>
  </si>
  <si>
    <r>
      <t xml:space="preserve">1) </t>
    </r>
    <r>
      <rPr>
        <i/>
        <sz val="8"/>
        <color theme="1"/>
        <rFont val="Arial"/>
        <family val="2"/>
        <charset val="238"/>
      </rPr>
      <t>The benefit is paid since 1 February 2018.</t>
    </r>
  </si>
  <si>
    <r>
      <rPr>
        <vertAlign val="superscript"/>
        <sz val="8"/>
        <color theme="1"/>
        <rFont val="Arial"/>
        <family val="2"/>
        <charset val="238"/>
      </rPr>
      <t>2)</t>
    </r>
    <r>
      <rPr>
        <sz val="8"/>
        <color theme="1"/>
        <rFont val="Arial"/>
        <family val="2"/>
        <charset val="238"/>
      </rPr>
      <t xml:space="preserve"> dávka zavedena od 1. 6. 2018</t>
    </r>
  </si>
  <si>
    <r>
      <t xml:space="preserve">2) </t>
    </r>
    <r>
      <rPr>
        <i/>
        <sz val="8"/>
        <color theme="1"/>
        <rFont val="Arial"/>
        <family val="2"/>
        <charset val="238"/>
      </rPr>
      <t>The benefit is paid since 1 June 2018.</t>
    </r>
  </si>
  <si>
    <t>Graf 5-16 Průměrný měsíční počet vyplacených dávek nemocenského pojištění</t>
  </si>
  <si>
    <t>Average monthly number of disbursements of sickness insurance scheme benefits</t>
  </si>
  <si>
    <r>
      <t xml:space="preserve">a) nemocenské </t>
    </r>
    <r>
      <rPr>
        <i/>
        <sz val="10"/>
        <color theme="1"/>
        <rFont val="Arial"/>
        <family val="2"/>
        <charset val="238"/>
      </rPr>
      <t xml:space="preserve"> Sickness benefit</t>
    </r>
  </si>
  <si>
    <r>
      <t xml:space="preserve">b) ošetřovné </t>
    </r>
    <r>
      <rPr>
        <i/>
        <sz val="10"/>
        <color theme="1"/>
        <rFont val="Arial"/>
        <family val="2"/>
        <charset val="238"/>
      </rPr>
      <t xml:space="preserve"> Attendance Allowance</t>
    </r>
  </si>
  <si>
    <t xml:space="preserve">SOCIÁLNÍ ZABEZPEČENÍ  </t>
  </si>
  <si>
    <t>Pramen: Eurostat</t>
  </si>
  <si>
    <t>Source: Eurostat</t>
  </si>
  <si>
    <t>v tis. fyzických osob</t>
  </si>
  <si>
    <t>Thous. persons (headcount)</t>
  </si>
  <si>
    <t xml:space="preserve">ženy </t>
  </si>
  <si>
    <t xml:space="preserve">muži </t>
  </si>
  <si>
    <t>Belgium (BE)</t>
  </si>
  <si>
    <t>Bulgaria (BG)</t>
  </si>
  <si>
    <t>Czechia (CZ)</t>
  </si>
  <si>
    <t>Denmark (DK)</t>
  </si>
  <si>
    <t>Estonia (EE)</t>
  </si>
  <si>
    <t>Finland (FI)</t>
  </si>
  <si>
    <t>France (FR)</t>
  </si>
  <si>
    <t>Croatia (HR)</t>
  </si>
  <si>
    <t>Ireland (IE)</t>
  </si>
  <si>
    <t>Italy (IT)</t>
  </si>
  <si>
    <t>Cyprus (CY)</t>
  </si>
  <si>
    <t>Lithuania (LT)</t>
  </si>
  <si>
    <t>Latvia (LV)</t>
  </si>
  <si>
    <t>Luxembourg (LU)</t>
  </si>
  <si>
    <t>Hungary (HU)</t>
  </si>
  <si>
    <t>Germany (DE)</t>
  </si>
  <si>
    <t>Netherlands (NL)</t>
  </si>
  <si>
    <t>Poland (PL)</t>
  </si>
  <si>
    <t>Portugal (PT)</t>
  </si>
  <si>
    <t>Austria (AT)</t>
  </si>
  <si>
    <t>Romania (RO)</t>
  </si>
  <si>
    <t>Greece (GR)</t>
  </si>
  <si>
    <t>Slovakia (SK)</t>
  </si>
  <si>
    <t>Slovenia (SI)</t>
  </si>
  <si>
    <t>Spain (ES)</t>
  </si>
  <si>
    <t>Sweden (SE)</t>
  </si>
  <si>
    <t>ženy  Women</t>
  </si>
  <si>
    <t>muži  Men</t>
  </si>
  <si>
    <t>Early
retirement</t>
  </si>
  <si>
    <t>Thous.</t>
  </si>
  <si>
    <t>ženy 
Women</t>
  </si>
  <si>
    <t>(%) ženy 
(%) Women</t>
  </si>
  <si>
    <t>(%) muži 
(%)  Men</t>
  </si>
  <si>
    <t>sólo  Single pension</t>
  </si>
  <si>
    <t>v souběhu  Combined pension</t>
  </si>
  <si>
    <r>
      <t xml:space="preserve">Průměrná měsíční výše pozůstalostního důchodu (Kč)
</t>
    </r>
    <r>
      <rPr>
        <i/>
        <sz val="8"/>
        <rFont val="Arial"/>
        <family val="2"/>
        <charset val="238"/>
      </rPr>
      <t>Average monthly amount of survivors' pension (CZK)</t>
    </r>
  </si>
  <si>
    <t xml:space="preserve">            Disability single pension recipients by amount of pension as at 31 December 2020</t>
  </si>
  <si>
    <t xml:space="preserve">         Survivors' pension recipients by age as at 31 December 2020</t>
  </si>
  <si>
    <t xml:space="preserve">         Survivors' pension recipients by amount of pension as at 31 December 2020</t>
  </si>
  <si>
    <t>Average monthly amount of old-age single pensions in December 2020 – WOMEN</t>
  </si>
  <si>
    <t>Average monthly amount of old-age single pensions in December 2020 – MEN</t>
  </si>
  <si>
    <t>Tabulky</t>
  </si>
  <si>
    <t>Příjemci důchodů k 31. 12.</t>
  </si>
  <si>
    <t>Příjemci plných starobních důchodů k 31. 12.</t>
  </si>
  <si>
    <t>Příjemci předčasných starobních důchodů k 31. 12.</t>
  </si>
  <si>
    <t xml:space="preserve">Příjemci starobních důchodů podle věku k 31. 12. 2020 </t>
  </si>
  <si>
    <t xml:space="preserve"> Old-age pension recipients by age as at 31 December 2020 </t>
  </si>
  <si>
    <t>Příjemci starobních důchodů podle věku k 31. 12. 2020 (%)</t>
  </si>
  <si>
    <t>Old-age pension recipients by age as at 31 December 2020 (%)</t>
  </si>
  <si>
    <t>Příjemci sólo starobních důchodů podle výše důchodu k 31. 12. 2020</t>
  </si>
  <si>
    <t>Old-age single pension recipients by amount of pension as at 31 December 2020</t>
  </si>
  <si>
    <t>Příjemci sólo starobních důchodů podle výše důchodu (v Kč) k 31. 12. (%)</t>
  </si>
  <si>
    <t>Old-age single pension recipients by amount of pension (CZK) as at 31 December (%)</t>
  </si>
  <si>
    <t xml:space="preserve">Průměrná měsíční výše plných starobních důchodů vyplacených sólo k 31. 12. </t>
  </si>
  <si>
    <t>Průměrná měsíční výše starobních důchodů v prosinci 2020 – ŽENY</t>
  </si>
  <si>
    <t>Průměrná měsíční výše starobních důchodů v prosinci 2020 – MUŽI</t>
  </si>
  <si>
    <t>Příjemci vdovských/vdoveckých důchodů podle věku k 31. 12. 2020</t>
  </si>
  <si>
    <t>Příjemci invalidních důchodů podle stupně invalidity k 31. 12.</t>
  </si>
  <si>
    <t>Příjemci invalidních důchodů III. stupně podle výše důchodu k 31. 12. 2020</t>
  </si>
  <si>
    <t>Příjemci invalidních důchodů III. stupně podle výše důchodu k 31. 12. 2020 (%)</t>
  </si>
  <si>
    <t>Průměrný měsíční počet vyplacených dávek nemocenského pojištění</t>
  </si>
  <si>
    <t>Graf 5-1</t>
  </si>
  <si>
    <t>Graf 5-2</t>
  </si>
  <si>
    <t>Graf 5-3</t>
  </si>
  <si>
    <t>Graf 5-4</t>
  </si>
  <si>
    <t>Graf 5-5</t>
  </si>
  <si>
    <t>Graf 5-6</t>
  </si>
  <si>
    <t>Graf 5-7</t>
  </si>
  <si>
    <t>Graf 5-8</t>
  </si>
  <si>
    <t>Graf 5-9</t>
  </si>
  <si>
    <t>Graf 5-10</t>
  </si>
  <si>
    <t>Graf 5-11</t>
  </si>
  <si>
    <t>Graf 5-12</t>
  </si>
  <si>
    <t>Graf 5-13</t>
  </si>
  <si>
    <t>Graf 5-14</t>
  </si>
  <si>
    <t>Graf 5-15</t>
  </si>
  <si>
    <t>Graf 5-16</t>
  </si>
  <si>
    <t>Graf 5-17</t>
  </si>
  <si>
    <t>Graf 5-18</t>
  </si>
  <si>
    <t>Graf 5-19</t>
  </si>
  <si>
    <t>Graph 5-1</t>
  </si>
  <si>
    <t>Graph 5-2</t>
  </si>
  <si>
    <t>Graph 5-3</t>
  </si>
  <si>
    <t>Graph 5-4</t>
  </si>
  <si>
    <t>Graph 5-5</t>
  </si>
  <si>
    <t>Graph 5-6</t>
  </si>
  <si>
    <t>Graph 5-7</t>
  </si>
  <si>
    <t>Graph 5-8</t>
  </si>
  <si>
    <t>Graph 5-9</t>
  </si>
  <si>
    <t>Graph 5-10</t>
  </si>
  <si>
    <t>Graph 5-11</t>
  </si>
  <si>
    <t>Graph 5-12</t>
  </si>
  <si>
    <t>Graph 5-13</t>
  </si>
  <si>
    <t>Graph 5-14</t>
  </si>
  <si>
    <t>Graph 5-15</t>
  </si>
  <si>
    <t>Graph 5-16</t>
  </si>
  <si>
    <t>Graph 5-17</t>
  </si>
  <si>
    <t>Graph 5-18</t>
  </si>
  <si>
    <t>Graph 5-19</t>
  </si>
  <si>
    <t>Grafy a kartogramy</t>
  </si>
  <si>
    <t>Tables</t>
  </si>
  <si>
    <t>Graphs and cartograms</t>
  </si>
  <si>
    <t xml:space="preserve">          Average monthly amount of full old-age single pensions as at 31 December</t>
  </si>
  <si>
    <t>Average monthly amount of full old-age single pensions as at 31 December</t>
  </si>
  <si>
    <t>Plné starobní důchody celkem</t>
  </si>
  <si>
    <t>Nově přiznané plné starobní důchody v daném roce</t>
  </si>
  <si>
    <t>Full old-age pensions, total</t>
  </si>
  <si>
    <t xml:space="preserve">New full old-age pensions granted in a given year </t>
  </si>
  <si>
    <t>Kartogram 5-1 Průměrná měsíční výše starobních důchodů v prosinci 2020 – ŽENY</t>
  </si>
  <si>
    <t>Kartogram 5-2 Průměrná měsíční výše starobních důchodů v prosinci 2020 – MUŽI</t>
  </si>
  <si>
    <t>Kartogram 5-1</t>
  </si>
  <si>
    <t>Kartogram 5-2</t>
  </si>
  <si>
    <t>Cartogram 5-1</t>
  </si>
  <si>
    <t>Cartogram 5-2</t>
  </si>
  <si>
    <r>
      <t xml:space="preserve">b) % z celkové populace žen/mužů 
  </t>
    </r>
    <r>
      <rPr>
        <i/>
        <sz val="10"/>
        <color theme="1"/>
        <rFont val="Arial"/>
        <family val="2"/>
        <charset val="238"/>
      </rPr>
      <t>% of the total population of women/men</t>
    </r>
  </si>
  <si>
    <r>
      <t xml:space="preserve">Stupeň závislosti         </t>
    </r>
    <r>
      <rPr>
        <i/>
        <sz val="8"/>
        <rFont val="Arial"/>
        <family val="2"/>
        <charset val="238"/>
      </rPr>
      <t>Degree of dependence</t>
    </r>
  </si>
  <si>
    <t xml:space="preserve">         Old-age single pension recipients by age as at 31 December </t>
  </si>
  <si>
    <t xml:space="preserve">          Survivors' pension recipients and average monthly amount of survivors' pensions as at 31 December</t>
  </si>
  <si>
    <t xml:space="preserve">            Disability single pension recipients by age as at 31 December 2020</t>
  </si>
  <si>
    <t xml:space="preserve"> Příjemci důchodů podle druhu důchodu k 31. 12. 2020</t>
  </si>
  <si>
    <t>Pension recipients by type of pension as at 31 December 2020</t>
  </si>
  <si>
    <t>Příjemci invalidních důchodů k 31. 12. podle stupně invalidity (%)</t>
  </si>
  <si>
    <t>Disability pension recipients as at 31 December by degree of disability (%)</t>
  </si>
  <si>
    <t>Widow's/Widower's pension recipients by age as at 31 December 2020</t>
  </si>
  <si>
    <t>Graf 5-12 Příjemci invalidních důchodů k 31. 12. podle stupně invalidity (%)</t>
  </si>
  <si>
    <t xml:space="preserve">          Disability pension recipients as at 31 December by degree of disability (%)</t>
  </si>
  <si>
    <t xml:space="preserve">           Average monthly numbers of disbursements of sickness insurance benefits paid by type of benefit</t>
  </si>
  <si>
    <t>Average monthly numbers of disbursements of sickness insurance benefits paid by type of benefit</t>
  </si>
  <si>
    <t>ženy  
Women</t>
  </si>
  <si>
    <t>muži  
Men</t>
  </si>
  <si>
    <r>
      <t>starobní sólo
O</t>
    </r>
    <r>
      <rPr>
        <i/>
        <sz val="8"/>
        <color theme="1"/>
        <rFont val="Arial"/>
        <family val="2"/>
        <charset val="238"/>
      </rPr>
      <t>ld-age single
pension</t>
    </r>
  </si>
  <si>
    <r>
      <t>starobní s vdovským/vdoveckým
O</t>
    </r>
    <r>
      <rPr>
        <i/>
        <sz val="8"/>
        <color theme="1"/>
        <rFont val="Arial"/>
        <family val="2"/>
        <charset val="238"/>
      </rPr>
      <t xml:space="preserve">ld-age pension with Widow's/
Widower's pension
</t>
    </r>
  </si>
  <si>
    <r>
      <t>sirotčí
O</t>
    </r>
    <r>
      <rPr>
        <i/>
        <sz val="8"/>
        <color theme="1"/>
        <rFont val="Arial"/>
        <family val="2"/>
        <charset val="238"/>
      </rPr>
      <t>rphan
pension</t>
    </r>
  </si>
  <si>
    <r>
      <rPr>
        <vertAlign val="superscript"/>
        <sz val="8"/>
        <rFont val="Arial"/>
        <family val="2"/>
        <charset val="238"/>
      </rPr>
      <t>1)</t>
    </r>
    <r>
      <rPr>
        <sz val="8"/>
        <rFont val="Arial"/>
        <family val="2"/>
        <charset val="238"/>
      </rPr>
      <t xml:space="preserve"> měsíční výše uvedena za celkovou měsíční výplatu 
   důchodu, tj. včetně souběhového starobního nebo 
   invalidního důchodu</t>
    </r>
  </si>
  <si>
    <t>Total pension recipients in the EU countries as at 31 December</t>
  </si>
  <si>
    <t>Old age pension recipients in the EU countries as at 31 December</t>
  </si>
  <si>
    <t>Disability pension recipients in the EU countries as at 31 December</t>
  </si>
  <si>
    <t>Graf 5-17 Příjemci důchodů celkem v populaci žen a mužů v zemích EU v roce 2018</t>
  </si>
  <si>
    <t xml:space="preserve">Pension recipients in the population of women and men in the EU countries in 2018 </t>
  </si>
  <si>
    <t>Příjemci důchodů celkem v populaci žen a mužů v zemích EU v roce 2018</t>
  </si>
  <si>
    <t>Příjemci starobních důchodů v populaci žen a mužů v zemích EU v roce 2018</t>
  </si>
  <si>
    <t>Příjemci invalidních důchodů v populaci žen a mužů v zemích EU v roce 2018</t>
  </si>
  <si>
    <t>Old-age pension recipients in the population of women and men in the EU countries in in 2018</t>
  </si>
  <si>
    <t>Disability pension recipients in the population of women and men in the EU countries in 2018</t>
  </si>
  <si>
    <t>Graf 5-18 Příjemci starobních důchodů v populaci žen a mužů v zemích EU v roce 2018</t>
  </si>
  <si>
    <t>Old-age pension recipients in the population of women and men in the EU countries in 2018</t>
  </si>
  <si>
    <t>Graf 5-19 Příjemci invalidních důchodů v populaci žen a mužů v zemích EU v roce 2018</t>
  </si>
  <si>
    <t xml:space="preserve">    EU 27</t>
  </si>
  <si>
    <t xml:space="preserve">      EU27</t>
  </si>
  <si>
    <t>Území, 
země</t>
  </si>
  <si>
    <t>Territory, 
country</t>
  </si>
  <si>
    <t>5 - 18. Příjemci starobních důchodů v zemích EU k 31. 12.</t>
  </si>
  <si>
    <t>5 - 19. Příjemci invalidních důchodů v zemích EU k 31. 12.</t>
  </si>
  <si>
    <t>5 - 17. Příjemci důchodů celkem v zemích EU k 31. 12.</t>
  </si>
  <si>
    <t>Obsah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</si>
</sst>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_ ;\-#,##0\ "/>
    <numFmt numFmtId="165" formatCode="#,##0.0_ ;\-#,##0.0\ "/>
    <numFmt numFmtId="166" formatCode="#,##0&quot; &quot;"/>
    <numFmt numFmtId="167" formatCode="#,##0_K"/>
    <numFmt numFmtId="168" formatCode="_-* #,##0_-;\-* #,##0_-;_-* &quot;-&quot;??_-;_-@_-"/>
    <numFmt numFmtId="169" formatCode="_-* #,##0.0_-;\-* #,##0.0_-;_-* &quot;-&quot;??_-;_-@_-"/>
    <numFmt numFmtId="170" formatCode="0.0"/>
    <numFmt numFmtId="171" formatCode="###,##0"/>
    <numFmt numFmtId="172" formatCode="#,##0.0&quot; &quot;"/>
  </numFmts>
  <fonts count="59" x14ac:knownFonts="1">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11"/>
      <color theme="1"/>
      <name val="Arial"/>
      <family val="2"/>
      <charset val="238"/>
    </font>
    <font>
      <b/>
      <i/>
      <sz val="10"/>
      <name val="Arial"/>
      <family val="2"/>
      <charset val="238"/>
    </font>
    <font>
      <sz val="10"/>
      <name val="Arial CE"/>
      <charset val="238"/>
    </font>
    <font>
      <i/>
      <sz val="10"/>
      <name val="Arial"/>
      <family val="2"/>
      <charset val="238"/>
    </font>
    <font>
      <i/>
      <sz val="10"/>
      <color rgb="FFFF0000"/>
      <name val="Arial"/>
      <family val="2"/>
      <charset val="238"/>
    </font>
    <font>
      <sz val="8"/>
      <name val="Arial"/>
      <family val="2"/>
      <charset val="238"/>
    </font>
    <font>
      <i/>
      <sz val="8"/>
      <name val="Arial"/>
      <family val="2"/>
      <charset val="238"/>
    </font>
    <font>
      <vertAlign val="superscript"/>
      <sz val="8"/>
      <name val="Arial"/>
      <family val="2"/>
      <charset val="238"/>
    </font>
    <font>
      <i/>
      <vertAlign val="superscript"/>
      <sz val="8"/>
      <name val="Arial"/>
      <family val="2"/>
      <charset val="238"/>
    </font>
    <font>
      <sz val="10"/>
      <name val="Times New Roman"/>
      <family val="1"/>
      <charset val="238"/>
    </font>
    <font>
      <b/>
      <sz val="8"/>
      <name val="Arial"/>
      <family val="2"/>
      <charset val="238"/>
    </font>
    <font>
      <b/>
      <sz val="10"/>
      <color rgb="FF000000"/>
      <name val="Arial"/>
      <family val="2"/>
      <charset val="238"/>
    </font>
    <font>
      <i/>
      <sz val="10"/>
      <color theme="1"/>
      <name val="Arial"/>
      <family val="2"/>
      <charset val="238"/>
    </font>
    <font>
      <sz val="10"/>
      <name val="Arial CE"/>
      <family val="2"/>
      <charset val="238"/>
    </font>
    <font>
      <i/>
      <sz val="10"/>
      <name val="Arial CE"/>
      <charset val="238"/>
    </font>
    <font>
      <b/>
      <sz val="10"/>
      <color theme="7" tint="0.39997558519241921"/>
      <name val="Arial"/>
      <family val="2"/>
      <charset val="238"/>
    </font>
    <font>
      <sz val="8"/>
      <color theme="1"/>
      <name val="Arial"/>
      <family val="2"/>
      <charset val="238"/>
    </font>
    <font>
      <sz val="10"/>
      <name val="Times New Roman CE"/>
      <family val="1"/>
      <charset val="238"/>
    </font>
    <font>
      <b/>
      <sz val="9"/>
      <name val="Arial CE"/>
      <charset val="238"/>
    </font>
    <font>
      <i/>
      <sz val="9"/>
      <name val="Arial CE"/>
      <charset val="238"/>
    </font>
    <font>
      <b/>
      <sz val="10"/>
      <color theme="7"/>
      <name val="Arial CE"/>
      <charset val="238"/>
    </font>
    <font>
      <b/>
      <sz val="8"/>
      <color theme="1"/>
      <name val="Arial"/>
      <family val="2"/>
      <charset val="238"/>
    </font>
    <font>
      <sz val="10"/>
      <color rgb="FFFF0000"/>
      <name val="Arial"/>
      <family val="2"/>
      <charset val="238"/>
    </font>
    <font>
      <b/>
      <sz val="10"/>
      <color rgb="FFFF0000"/>
      <name val="Arial"/>
      <family val="2"/>
      <charset val="238"/>
    </font>
    <font>
      <sz val="11"/>
      <color rgb="FFFF0000"/>
      <name val="Arial"/>
      <family val="2"/>
      <charset val="238"/>
    </font>
    <font>
      <i/>
      <sz val="11"/>
      <name val="Arial"/>
      <family val="2"/>
      <charset val="238"/>
    </font>
    <font>
      <i/>
      <sz val="8"/>
      <color theme="1"/>
      <name val="Arial"/>
      <family val="2"/>
      <charset val="238"/>
    </font>
    <font>
      <i/>
      <vertAlign val="superscript"/>
      <sz val="8"/>
      <color theme="1"/>
      <name val="Arial"/>
      <family val="2"/>
      <charset val="238"/>
    </font>
    <font>
      <b/>
      <sz val="11"/>
      <color rgb="FFC00000"/>
      <name val="Arial"/>
      <family val="2"/>
      <charset val="238"/>
    </font>
    <font>
      <b/>
      <sz val="10"/>
      <color theme="1"/>
      <name val="Arial"/>
      <family val="2"/>
      <charset val="238"/>
    </font>
    <font>
      <i/>
      <sz val="11"/>
      <color theme="1"/>
      <name val="Arial"/>
      <family val="2"/>
      <charset val="238"/>
    </font>
    <font>
      <sz val="10"/>
      <name val="Arial CE"/>
    </font>
    <font>
      <sz val="12"/>
      <name val="System"/>
      <family val="2"/>
      <charset val="238"/>
    </font>
    <font>
      <sz val="11"/>
      <color indexed="8"/>
      <name val="Calibri"/>
      <family val="2"/>
      <charset val="238"/>
    </font>
    <font>
      <sz val="8"/>
      <color indexed="8"/>
      <name val="Arial"/>
      <family val="2"/>
      <charset val="238"/>
    </font>
    <font>
      <i/>
      <sz val="8"/>
      <color indexed="8"/>
      <name val="Arial"/>
      <family val="2"/>
      <charset val="238"/>
    </font>
    <font>
      <sz val="8"/>
      <color theme="1"/>
      <name val="Calibri"/>
      <family val="2"/>
      <charset val="238"/>
      <scheme val="minor"/>
    </font>
    <font>
      <sz val="8"/>
      <name val="Arial CE"/>
      <family val="2"/>
      <charset val="238"/>
    </font>
    <font>
      <b/>
      <sz val="8"/>
      <name val="Arial CE"/>
      <family val="2"/>
      <charset val="238"/>
    </font>
    <font>
      <u/>
      <sz val="11"/>
      <color theme="10"/>
      <name val="Calibri"/>
      <family val="2"/>
      <charset val="238"/>
      <scheme val="minor"/>
    </font>
    <font>
      <b/>
      <sz val="11"/>
      <color theme="7" tint="0.39997558519241921"/>
      <name val="Calibri"/>
      <family val="2"/>
      <charset val="238"/>
      <scheme val="minor"/>
    </font>
    <font>
      <b/>
      <sz val="10"/>
      <color rgb="FFC00000"/>
      <name val="Arial"/>
      <family val="2"/>
      <charset val="238"/>
    </font>
    <font>
      <b/>
      <sz val="9"/>
      <color theme="1"/>
      <name val="Arial"/>
      <family val="2"/>
      <charset val="238"/>
    </font>
    <font>
      <i/>
      <sz val="9"/>
      <color theme="1"/>
      <name val="Arial"/>
      <family val="2"/>
      <charset val="238"/>
    </font>
    <font>
      <b/>
      <sz val="11"/>
      <color rgb="FFC00000"/>
      <name val="Calibri"/>
      <family val="2"/>
      <charset val="238"/>
      <scheme val="minor"/>
    </font>
    <font>
      <b/>
      <sz val="11"/>
      <color theme="7" tint="0.39997558519241921"/>
      <name val="Arial"/>
      <family val="2"/>
      <charset val="238"/>
    </font>
    <font>
      <i/>
      <sz val="10"/>
      <name val="Arial CE"/>
      <family val="2"/>
      <charset val="238"/>
    </font>
    <font>
      <sz val="8"/>
      <color rgb="FFFF0000"/>
      <name val="Arial"/>
      <family val="2"/>
      <charset val="238"/>
    </font>
    <font>
      <vertAlign val="superscript"/>
      <sz val="8"/>
      <color theme="1"/>
      <name val="Arial"/>
      <family val="2"/>
      <charset val="238"/>
    </font>
    <font>
      <b/>
      <i/>
      <sz val="8"/>
      <name val="Arial"/>
      <family val="2"/>
      <charset val="238"/>
    </font>
    <font>
      <sz val="11"/>
      <color theme="5"/>
      <name val="Arial"/>
      <family val="2"/>
      <charset val="238"/>
    </font>
    <font>
      <u/>
      <sz val="10"/>
      <color theme="10"/>
      <name val="Arial"/>
      <family val="2"/>
      <charset val="238"/>
    </font>
    <font>
      <sz val="10"/>
      <color theme="1"/>
      <name val="Arial"/>
      <family val="2"/>
      <charset val="238"/>
    </font>
    <font>
      <i/>
      <u/>
      <sz val="10"/>
      <color theme="10"/>
      <name val="Arial"/>
      <family val="2"/>
      <charset val="238"/>
    </font>
    <font>
      <b/>
      <i/>
      <sz val="10"/>
      <color theme="1"/>
      <name val="Arial"/>
      <family val="2"/>
      <charset val="238"/>
    </font>
  </fonts>
  <fills count="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s>
  <borders count="28">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8">
    <xf numFmtId="0" fontId="0" fillId="0" borderId="0"/>
    <xf numFmtId="43" fontId="1" fillId="0" borderId="0" applyFont="0" applyFill="0" applyBorder="0" applyAlignment="0" applyProtection="0"/>
    <xf numFmtId="0" fontId="2" fillId="0" borderId="0">
      <alignment vertical="top"/>
    </xf>
    <xf numFmtId="0" fontId="6" fillId="0" borderId="0"/>
    <xf numFmtId="0" fontId="2" fillId="2" borderId="0" applyFont="0" applyFill="0" applyBorder="0" applyAlignment="0" applyProtection="0"/>
    <xf numFmtId="0" fontId="6" fillId="0" borderId="0"/>
    <xf numFmtId="0" fontId="6" fillId="0" borderId="0"/>
    <xf numFmtId="0" fontId="13" fillId="0" borderId="0"/>
    <xf numFmtId="0" fontId="1" fillId="0" borderId="0"/>
    <xf numFmtId="0" fontId="17" fillId="0" borderId="0"/>
    <xf numFmtId="0" fontId="6" fillId="2" borderId="0" applyFont="0" applyFill="0" applyBorder="0" applyAlignment="0" applyProtection="0"/>
    <xf numFmtId="0" fontId="6" fillId="0" borderId="0"/>
    <xf numFmtId="167" fontId="21" fillId="0" borderId="0"/>
    <xf numFmtId="0" fontId="35" fillId="0" borderId="0"/>
    <xf numFmtId="0" fontId="1" fillId="0" borderId="0"/>
    <xf numFmtId="0" fontId="36" fillId="0" borderId="0"/>
    <xf numFmtId="0" fontId="37" fillId="0" borderId="0"/>
    <xf numFmtId="0" fontId="43" fillId="0" borderId="0" applyNumberFormat="0" applyFill="0" applyBorder="0" applyAlignment="0" applyProtection="0"/>
  </cellStyleXfs>
  <cellXfs count="529">
    <xf numFmtId="0" fontId="0" fillId="0" borderId="0" xfId="0"/>
    <xf numFmtId="0" fontId="3" fillId="0" borderId="0" xfId="2" applyFont="1" applyFill="1" applyAlignment="1"/>
    <xf numFmtId="0" fontId="2" fillId="0" borderId="0" xfId="2" applyFont="1" applyFill="1" applyAlignment="1"/>
    <xf numFmtId="0" fontId="4" fillId="0" borderId="0" xfId="0" applyFont="1" applyFill="1"/>
    <xf numFmtId="0" fontId="5" fillId="0" borderId="0" xfId="2" applyFont="1" applyFill="1" applyAlignment="1">
      <alignment horizontal="right"/>
    </xf>
    <xf numFmtId="0" fontId="3" fillId="0" borderId="0" xfId="0" applyFont="1"/>
    <xf numFmtId="0" fontId="3" fillId="0" borderId="0" xfId="3" applyFont="1" applyFill="1" applyAlignment="1">
      <alignment wrapText="1"/>
    </xf>
    <xf numFmtId="0" fontId="7" fillId="0" borderId="0" xfId="4" applyFont="1" applyFill="1"/>
    <xf numFmtId="0" fontId="8" fillId="0" borderId="0" xfId="3" applyFont="1" applyFill="1" applyAlignment="1">
      <alignment vertical="top" wrapText="1"/>
    </xf>
    <xf numFmtId="0" fontId="9" fillId="0" borderId="0" xfId="4" applyFont="1" applyFill="1"/>
    <xf numFmtId="0" fontId="3" fillId="0" borderId="0" xfId="4" applyFont="1" applyFill="1"/>
    <xf numFmtId="0" fontId="10" fillId="0" borderId="0" xfId="4" applyFont="1" applyFill="1" applyAlignment="1">
      <alignment horizontal="right"/>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10" fillId="0" borderId="13" xfId="6" applyFont="1" applyFill="1" applyBorder="1" applyAlignment="1">
      <alignment horizontal="center" vertical="center"/>
    </xf>
    <xf numFmtId="0" fontId="10" fillId="0" borderId="14" xfId="4" applyFont="1" applyFill="1" applyBorder="1" applyAlignment="1">
      <alignment horizontal="center" vertical="center" wrapText="1"/>
    </xf>
    <xf numFmtId="0" fontId="10" fillId="0" borderId="14" xfId="6" applyFont="1" applyFill="1" applyBorder="1" applyAlignment="1">
      <alignment horizontal="center" vertical="center"/>
    </xf>
    <xf numFmtId="0" fontId="10" fillId="0" borderId="15" xfId="4" applyFont="1" applyFill="1" applyBorder="1" applyAlignment="1">
      <alignment horizontal="center" vertical="center" wrapText="1"/>
    </xf>
    <xf numFmtId="0" fontId="9" fillId="0" borderId="0" xfId="4" applyFont="1" applyFill="1" applyBorder="1" applyAlignment="1">
      <alignment horizontal="center" wrapText="1"/>
    </xf>
    <xf numFmtId="164" fontId="14" fillId="0" borderId="16" xfId="7" applyNumberFormat="1" applyFont="1" applyFill="1" applyBorder="1" applyAlignment="1"/>
    <xf numFmtId="164" fontId="9" fillId="0" borderId="16" xfId="7" applyNumberFormat="1" applyFont="1" applyFill="1" applyBorder="1" applyAlignment="1"/>
    <xf numFmtId="164" fontId="9" fillId="0" borderId="6" xfId="7" applyNumberFormat="1" applyFont="1" applyFill="1" applyBorder="1" applyAlignment="1"/>
    <xf numFmtId="0" fontId="9" fillId="0" borderId="0" xfId="4" applyFont="1" applyFill="1" applyBorder="1" applyAlignment="1">
      <alignment horizontal="center"/>
    </xf>
    <xf numFmtId="164" fontId="9" fillId="0" borderId="0" xfId="7" applyNumberFormat="1" applyFont="1" applyFill="1" applyBorder="1" applyAlignment="1">
      <alignment horizontal="center"/>
    </xf>
    <xf numFmtId="0" fontId="10" fillId="0" borderId="0" xfId="4" applyFont="1" applyFill="1" applyBorder="1" applyAlignment="1">
      <alignment horizontal="left" wrapText="1"/>
    </xf>
    <xf numFmtId="3" fontId="2" fillId="0" borderId="0" xfId="8" applyNumberFormat="1" applyFont="1" applyFill="1"/>
    <xf numFmtId="0" fontId="3" fillId="0" borderId="0" xfId="3" applyFont="1" applyFill="1" applyAlignment="1"/>
    <xf numFmtId="0" fontId="4" fillId="0" borderId="0" xfId="0" applyFont="1" applyFill="1" applyBorder="1"/>
    <xf numFmtId="165" fontId="4" fillId="0" borderId="0" xfId="0" applyNumberFormat="1" applyFont="1" applyFill="1"/>
    <xf numFmtId="0" fontId="3" fillId="0" borderId="0" xfId="5" applyFont="1" applyFill="1"/>
    <xf numFmtId="3" fontId="9" fillId="0" borderId="0" xfId="10" applyNumberFormat="1" applyFont="1" applyFill="1" applyAlignment="1">
      <alignment horizontal="right"/>
    </xf>
    <xf numFmtId="0" fontId="17" fillId="0" borderId="0" xfId="9" applyFill="1"/>
    <xf numFmtId="0" fontId="2" fillId="0" borderId="0" xfId="5" applyFont="1" applyFill="1"/>
    <xf numFmtId="0" fontId="9" fillId="0" borderId="0" xfId="10" applyFont="1" applyFill="1" applyAlignment="1">
      <alignment horizontal="left"/>
    </xf>
    <xf numFmtId="0" fontId="10" fillId="0" borderId="0" xfId="5" applyFont="1" applyFill="1" applyAlignment="1">
      <alignment horizontal="right"/>
    </xf>
    <xf numFmtId="3" fontId="19" fillId="0" borderId="0" xfId="8" applyNumberFormat="1" applyFont="1" applyFill="1"/>
    <xf numFmtId="0" fontId="9" fillId="0" borderId="5" xfId="11" applyFont="1" applyBorder="1" applyAlignment="1">
      <alignment horizontal="center"/>
    </xf>
    <xf numFmtId="164" fontId="9" fillId="0" borderId="16" xfId="4" applyNumberFormat="1" applyFont="1" applyFill="1" applyBorder="1" applyAlignment="1">
      <alignment horizontal="right"/>
    </xf>
    <xf numFmtId="164" fontId="9" fillId="0" borderId="6" xfId="4" applyNumberFormat="1" applyFont="1" applyFill="1" applyBorder="1" applyAlignment="1">
      <alignment horizontal="right"/>
    </xf>
    <xf numFmtId="164" fontId="14" fillId="0" borderId="16" xfId="4" applyNumberFormat="1" applyFont="1" applyFill="1" applyBorder="1" applyAlignment="1">
      <alignment horizontal="right"/>
    </xf>
    <xf numFmtId="164" fontId="14" fillId="0" borderId="6" xfId="4" applyNumberFormat="1" applyFont="1" applyFill="1" applyBorder="1" applyAlignment="1">
      <alignment horizontal="right"/>
    </xf>
    <xf numFmtId="0" fontId="9" fillId="0" borderId="5" xfId="11" applyFont="1" applyBorder="1" applyAlignment="1">
      <alignment horizontal="center" wrapText="1"/>
    </xf>
    <xf numFmtId="164" fontId="9" fillId="0" borderId="16" xfId="4" applyNumberFormat="1" applyFont="1" applyFill="1" applyBorder="1" applyAlignment="1">
      <alignment horizontal="right" vertical="center"/>
    </xf>
    <xf numFmtId="164" fontId="9" fillId="0" borderId="6" xfId="4" applyNumberFormat="1" applyFont="1" applyFill="1" applyBorder="1" applyAlignment="1">
      <alignment horizontal="right" vertical="center"/>
    </xf>
    <xf numFmtId="0" fontId="9" fillId="0" borderId="0" xfId="11" applyFont="1" applyBorder="1" applyAlignment="1">
      <alignment wrapText="1"/>
    </xf>
    <xf numFmtId="166" fontId="20" fillId="0" borderId="0" xfId="5" applyNumberFormat="1" applyFont="1" applyFill="1" applyBorder="1" applyAlignment="1">
      <alignment horizontal="right"/>
    </xf>
    <xf numFmtId="167" fontId="20" fillId="0" borderId="0" xfId="12" applyFont="1" applyFill="1" applyBorder="1"/>
    <xf numFmtId="167" fontId="20" fillId="0" borderId="0" xfId="12" applyFont="1" applyFill="1" applyBorder="1" applyAlignment="1">
      <alignment horizontal="right" indent="1"/>
    </xf>
    <xf numFmtId="0" fontId="17" fillId="0" borderId="0" xfId="9"/>
    <xf numFmtId="0" fontId="24" fillId="0" borderId="0" xfId="9" applyFont="1"/>
    <xf numFmtId="0" fontId="7" fillId="0" borderId="0" xfId="9" applyFont="1" applyFill="1" applyAlignment="1"/>
    <xf numFmtId="164" fontId="20" fillId="0" borderId="16" xfId="12" applyNumberFormat="1" applyFont="1" applyFill="1" applyBorder="1"/>
    <xf numFmtId="164" fontId="9" fillId="0" borderId="11" xfId="12" applyNumberFormat="1" applyFont="1" applyFill="1" applyBorder="1"/>
    <xf numFmtId="164" fontId="9" fillId="0" borderId="16" xfId="12" applyNumberFormat="1" applyFont="1" applyFill="1" applyBorder="1"/>
    <xf numFmtId="164" fontId="20" fillId="0" borderId="17" xfId="12" applyNumberFormat="1" applyFont="1" applyFill="1" applyBorder="1"/>
    <xf numFmtId="164" fontId="9" fillId="0" borderId="0" xfId="12" applyNumberFormat="1" applyFont="1" applyFill="1" applyBorder="1"/>
    <xf numFmtId="164" fontId="9" fillId="0" borderId="12" xfId="12" applyNumberFormat="1" applyFont="1" applyFill="1" applyBorder="1"/>
    <xf numFmtId="164" fontId="9" fillId="0" borderId="6" xfId="12" applyNumberFormat="1" applyFont="1" applyFill="1" applyBorder="1"/>
    <xf numFmtId="164" fontId="9" fillId="0" borderId="5" xfId="12" applyNumberFormat="1" applyFont="1" applyFill="1" applyBorder="1"/>
    <xf numFmtId="0" fontId="15" fillId="0" borderId="0" xfId="0" applyFont="1" applyFill="1" applyAlignment="1"/>
    <xf numFmtId="0" fontId="0" fillId="0" borderId="0" xfId="0" applyFill="1"/>
    <xf numFmtId="0" fontId="0" fillId="0" borderId="0" xfId="0" applyFill="1" applyBorder="1"/>
    <xf numFmtId="0" fontId="3" fillId="0" borderId="0" xfId="4" applyFont="1" applyFill="1" applyAlignment="1"/>
    <xf numFmtId="164" fontId="20" fillId="0" borderId="16" xfId="5" applyNumberFormat="1" applyFont="1" applyFill="1" applyBorder="1"/>
    <xf numFmtId="164" fontId="9" fillId="0" borderId="16" xfId="2" applyNumberFormat="1" applyFont="1" applyFill="1" applyBorder="1" applyAlignment="1">
      <alignment horizontal="right"/>
    </xf>
    <xf numFmtId="164" fontId="9" fillId="0" borderId="6" xfId="2" applyNumberFormat="1" applyFont="1" applyFill="1" applyBorder="1" applyAlignment="1">
      <alignment horizontal="right"/>
    </xf>
    <xf numFmtId="164" fontId="20" fillId="0" borderId="0" xfId="12" applyNumberFormat="1" applyFont="1" applyFill="1" applyBorder="1"/>
    <xf numFmtId="3" fontId="26" fillId="0" borderId="0" xfId="8" applyNumberFormat="1" applyFont="1" applyFill="1"/>
    <xf numFmtId="0" fontId="4" fillId="0" borderId="0" xfId="0" applyFont="1"/>
    <xf numFmtId="0" fontId="2" fillId="0" borderId="0" xfId="9" applyFont="1" applyFill="1"/>
    <xf numFmtId="0" fontId="28" fillId="0" borderId="0" xfId="0" applyFont="1" applyFill="1"/>
    <xf numFmtId="0" fontId="29" fillId="0" borderId="0" xfId="9" applyFont="1" applyFill="1" applyAlignment="1">
      <alignment horizontal="left"/>
    </xf>
    <xf numFmtId="49" fontId="9" fillId="0" borderId="5" xfId="11" applyNumberFormat="1" applyFont="1" applyBorder="1" applyAlignment="1">
      <alignment horizontal="center"/>
    </xf>
    <xf numFmtId="164" fontId="14" fillId="0" borderId="16" xfId="4" applyNumberFormat="1" applyFont="1" applyFill="1" applyBorder="1" applyAlignment="1">
      <alignment horizontal="center"/>
    </xf>
    <xf numFmtId="164" fontId="9" fillId="0" borderId="17" xfId="2" applyNumberFormat="1" applyFont="1" applyFill="1" applyBorder="1" applyAlignment="1">
      <alignment horizontal="center"/>
    </xf>
    <xf numFmtId="164" fontId="9" fillId="0" borderId="16" xfId="4" applyNumberFormat="1" applyFont="1" applyFill="1" applyBorder="1" applyAlignment="1">
      <alignment horizontal="center"/>
    </xf>
    <xf numFmtId="164" fontId="9" fillId="0" borderId="17" xfId="4" applyNumberFormat="1" applyFont="1" applyFill="1" applyBorder="1" applyAlignment="1">
      <alignment horizontal="right"/>
    </xf>
    <xf numFmtId="164" fontId="9" fillId="0" borderId="18" xfId="4" applyNumberFormat="1" applyFont="1" applyFill="1" applyBorder="1" applyAlignment="1">
      <alignment horizontal="right"/>
    </xf>
    <xf numFmtId="3" fontId="2" fillId="0" borderId="0" xfId="8" applyNumberFormat="1" applyFont="1" applyFill="1" applyBorder="1"/>
    <xf numFmtId="164" fontId="9" fillId="0" borderId="0" xfId="4" applyNumberFormat="1" applyFont="1" applyFill="1" applyBorder="1" applyAlignment="1">
      <alignment horizontal="right"/>
    </xf>
    <xf numFmtId="164" fontId="9" fillId="0" borderId="16" xfId="2" applyNumberFormat="1" applyFont="1" applyFill="1" applyBorder="1" applyAlignment="1">
      <alignment horizontal="center"/>
    </xf>
    <xf numFmtId="164" fontId="9" fillId="0" borderId="6" xfId="2" applyNumberFormat="1" applyFont="1" applyFill="1" applyBorder="1" applyAlignment="1">
      <alignment horizontal="center"/>
    </xf>
    <xf numFmtId="164" fontId="14" fillId="0" borderId="5" xfId="4" applyNumberFormat="1" applyFont="1" applyFill="1" applyBorder="1" applyAlignment="1">
      <alignment horizontal="right"/>
    </xf>
    <xf numFmtId="164" fontId="25" fillId="0" borderId="16" xfId="5" applyNumberFormat="1" applyFont="1" applyFill="1" applyBorder="1" applyAlignment="1">
      <alignment horizontal="right"/>
    </xf>
    <xf numFmtId="164" fontId="25" fillId="0" borderId="0" xfId="12" applyNumberFormat="1" applyFont="1" applyFill="1" applyBorder="1" applyAlignment="1">
      <alignment horizontal="right" indent="1"/>
    </xf>
    <xf numFmtId="164" fontId="14" fillId="0" borderId="16" xfId="4" applyNumberFormat="1" applyFont="1" applyFill="1" applyBorder="1" applyAlignment="1">
      <alignment horizontal="right" vertical="center"/>
    </xf>
    <xf numFmtId="164" fontId="9" fillId="0" borderId="5" xfId="4" applyNumberFormat="1" applyFont="1" applyFill="1" applyBorder="1" applyAlignment="1">
      <alignment horizontal="right" vertical="center"/>
    </xf>
    <xf numFmtId="164" fontId="20" fillId="0" borderId="16" xfId="5" applyNumberFormat="1" applyFont="1" applyFill="1" applyBorder="1" applyAlignment="1">
      <alignment horizontal="right" vertical="center"/>
    </xf>
    <xf numFmtId="164" fontId="20" fillId="0" borderId="0" xfId="12" applyNumberFormat="1" applyFont="1" applyFill="1" applyBorder="1" applyAlignment="1">
      <alignment horizontal="right" vertical="center" indent="1"/>
    </xf>
    <xf numFmtId="0" fontId="2" fillId="0" borderId="0" xfId="9" applyFont="1" applyFill="1" applyBorder="1"/>
    <xf numFmtId="0" fontId="10" fillId="0" borderId="0" xfId="5" applyFont="1" applyFill="1" applyBorder="1" applyAlignment="1">
      <alignment horizontal="right"/>
    </xf>
    <xf numFmtId="168" fontId="14" fillId="0" borderId="5" xfId="1" applyNumberFormat="1" applyFont="1" applyBorder="1" applyAlignment="1">
      <alignment horizontal="center"/>
    </xf>
    <xf numFmtId="164" fontId="9" fillId="0" borderId="16" xfId="12" applyNumberFormat="1" applyFont="1" applyFill="1" applyBorder="1" applyAlignment="1">
      <alignment horizontal="center"/>
    </xf>
    <xf numFmtId="164" fontId="9" fillId="0" borderId="6" xfId="12" applyNumberFormat="1" applyFont="1" applyFill="1" applyBorder="1" applyAlignment="1">
      <alignment horizontal="center"/>
    </xf>
    <xf numFmtId="164" fontId="20" fillId="0" borderId="16" xfId="12" applyNumberFormat="1" applyFont="1" applyFill="1" applyBorder="1" applyAlignment="1">
      <alignment horizontal="center"/>
    </xf>
    <xf numFmtId="0" fontId="9" fillId="0" borderId="0" xfId="11" applyFont="1" applyBorder="1" applyAlignment="1">
      <alignment horizontal="center"/>
    </xf>
    <xf numFmtId="167" fontId="30" fillId="0" borderId="0" xfId="12" applyFont="1" applyAlignment="1">
      <alignment vertical="top" wrapText="1"/>
    </xf>
    <xf numFmtId="0" fontId="2" fillId="0" borderId="0" xfId="9" applyFont="1"/>
    <xf numFmtId="0" fontId="9" fillId="0" borderId="5" xfId="11" applyFont="1" applyFill="1" applyBorder="1" applyAlignment="1">
      <alignment horizontal="center"/>
    </xf>
    <xf numFmtId="164" fontId="9" fillId="0" borderId="0" xfId="7" applyNumberFormat="1" applyFont="1" applyFill="1" applyBorder="1" applyAlignment="1"/>
    <xf numFmtId="0" fontId="7" fillId="0" borderId="0" xfId="4" applyFont="1" applyFill="1" applyAlignment="1"/>
    <xf numFmtId="3" fontId="3" fillId="0" borderId="0" xfId="13" applyNumberFormat="1" applyFont="1" applyFill="1" applyAlignment="1" applyProtection="1">
      <protection locked="0"/>
    </xf>
    <xf numFmtId="3" fontId="2" fillId="0" borderId="0" xfId="13" applyNumberFormat="1" applyFont="1" applyFill="1" applyAlignment="1" applyProtection="1">
      <protection locked="0"/>
    </xf>
    <xf numFmtId="3" fontId="3" fillId="0" borderId="0" xfId="13" applyNumberFormat="1" applyFont="1" applyFill="1" applyAlignment="1" applyProtection="1">
      <alignment horizontal="center"/>
      <protection locked="0"/>
    </xf>
    <xf numFmtId="0" fontId="5" fillId="0" borderId="0" xfId="14" applyFont="1" applyFill="1" applyAlignment="1">
      <alignment horizontal="right"/>
    </xf>
    <xf numFmtId="0" fontId="9" fillId="0" borderId="0" xfId="9" applyFont="1" applyFill="1" applyBorder="1" applyAlignment="1"/>
    <xf numFmtId="0" fontId="4" fillId="0" borderId="0" xfId="9" applyNumberFormat="1" applyFont="1" applyFill="1"/>
    <xf numFmtId="0" fontId="20" fillId="0" borderId="11" xfId="9" applyNumberFormat="1" applyFont="1" applyFill="1" applyBorder="1" applyAlignment="1">
      <alignment horizontal="center" vertical="center"/>
    </xf>
    <xf numFmtId="0" fontId="30" fillId="0" borderId="14" xfId="9" applyNumberFormat="1" applyFont="1" applyFill="1" applyBorder="1" applyAlignment="1">
      <alignment horizontal="center" vertical="center"/>
    </xf>
    <xf numFmtId="0" fontId="9" fillId="0" borderId="5" xfId="16" applyFont="1" applyFill="1" applyBorder="1" applyAlignment="1" applyProtection="1">
      <alignment horizontal="center"/>
      <protection locked="0"/>
    </xf>
    <xf numFmtId="165" fontId="9" fillId="0" borderId="16" xfId="13" applyNumberFormat="1" applyFont="1" applyFill="1" applyBorder="1" applyAlignment="1" applyProtection="1">
      <protection locked="0"/>
    </xf>
    <xf numFmtId="165" fontId="9" fillId="0" borderId="0" xfId="13" applyNumberFormat="1" applyFont="1" applyFill="1" applyBorder="1" applyAlignment="1" applyProtection="1">
      <protection locked="0"/>
    </xf>
    <xf numFmtId="0" fontId="32" fillId="0" borderId="0" xfId="9" applyNumberFormat="1" applyFont="1" applyFill="1"/>
    <xf numFmtId="3" fontId="3" fillId="0" borderId="0" xfId="15" applyNumberFormat="1" applyFont="1" applyFill="1" applyAlignment="1"/>
    <xf numFmtId="3" fontId="2" fillId="0" borderId="0" xfId="15" applyNumberFormat="1" applyFont="1" applyFill="1" applyAlignment="1">
      <alignment vertical="center"/>
    </xf>
    <xf numFmtId="0" fontId="2" fillId="0" borderId="0" xfId="13" applyFont="1" applyFill="1"/>
    <xf numFmtId="3" fontId="7" fillId="0" borderId="0" xfId="15" applyNumberFormat="1" applyFont="1" applyFill="1" applyAlignment="1"/>
    <xf numFmtId="0" fontId="10" fillId="0" borderId="0" xfId="9" applyFont="1" applyFill="1" applyBorder="1" applyAlignment="1">
      <alignment wrapText="1"/>
    </xf>
    <xf numFmtId="0" fontId="10" fillId="0" borderId="0" xfId="9" applyFont="1" applyFill="1" applyBorder="1" applyAlignment="1">
      <alignment horizontal="right"/>
    </xf>
    <xf numFmtId="0" fontId="10" fillId="0" borderId="0" xfId="9" applyFont="1" applyFill="1" applyBorder="1" applyAlignment="1">
      <alignment horizontal="right" wrapText="1"/>
    </xf>
    <xf numFmtId="0" fontId="4" fillId="0" borderId="0" xfId="9" applyNumberFormat="1" applyFont="1" applyFill="1" applyAlignment="1">
      <alignment horizontal="right"/>
    </xf>
    <xf numFmtId="0" fontId="20" fillId="0" borderId="12" xfId="9" applyNumberFormat="1" applyFont="1" applyFill="1" applyBorder="1" applyAlignment="1">
      <alignment horizontal="center" vertical="center"/>
    </xf>
    <xf numFmtId="0" fontId="30" fillId="0" borderId="15" xfId="9" applyNumberFormat="1" applyFont="1" applyFill="1" applyBorder="1" applyAlignment="1">
      <alignment horizontal="center" vertical="center"/>
    </xf>
    <xf numFmtId="1" fontId="9" fillId="0" borderId="5" xfId="15" applyNumberFormat="1" applyFont="1" applyFill="1" applyBorder="1" applyAlignment="1">
      <alignment horizontal="center" wrapText="1"/>
    </xf>
    <xf numFmtId="165" fontId="14" fillId="0" borderId="16" xfId="13" applyNumberFormat="1" applyFont="1" applyFill="1" applyBorder="1" applyAlignment="1"/>
    <xf numFmtId="165" fontId="14" fillId="0" borderId="0" xfId="13" applyNumberFormat="1" applyFont="1" applyFill="1" applyBorder="1" applyAlignment="1"/>
    <xf numFmtId="3" fontId="9" fillId="0" borderId="0" xfId="15" applyNumberFormat="1" applyFont="1" applyFill="1" applyBorder="1" applyAlignment="1"/>
    <xf numFmtId="0" fontId="39" fillId="0" borderId="0" xfId="13" applyFont="1" applyFill="1" applyBorder="1" applyAlignment="1">
      <alignment horizontal="right"/>
    </xf>
    <xf numFmtId="164" fontId="25" fillId="0" borderId="16" xfId="15" applyNumberFormat="1" applyFont="1" applyFill="1" applyBorder="1" applyAlignment="1"/>
    <xf numFmtId="164" fontId="25" fillId="0" borderId="5" xfId="15" applyNumberFormat="1" applyFont="1" applyFill="1" applyBorder="1" applyAlignment="1"/>
    <xf numFmtId="164" fontId="25" fillId="0" borderId="16" xfId="13" applyNumberFormat="1" applyFont="1" applyFill="1" applyBorder="1" applyAlignment="1"/>
    <xf numFmtId="0" fontId="2" fillId="0" borderId="0" xfId="3" applyFont="1"/>
    <xf numFmtId="0" fontId="3" fillId="3" borderId="0" xfId="3" applyFont="1" applyFill="1"/>
    <xf numFmtId="0" fontId="2" fillId="3" borderId="0" xfId="3" applyFont="1" applyFill="1"/>
    <xf numFmtId="0" fontId="9" fillId="3" borderId="0" xfId="9" applyFont="1" applyFill="1" applyAlignment="1">
      <alignment horizontal="center" wrapText="1"/>
    </xf>
    <xf numFmtId="0" fontId="7" fillId="0" borderId="0" xfId="3" applyFont="1" applyFill="1"/>
    <xf numFmtId="0" fontId="2" fillId="0" borderId="0" xfId="3" applyFont="1" applyFill="1"/>
    <xf numFmtId="0" fontId="9" fillId="0" borderId="0" xfId="9" applyFont="1" applyFill="1" applyAlignment="1">
      <alignment horizontal="center" wrapText="1"/>
    </xf>
    <xf numFmtId="0" fontId="3" fillId="0" borderId="0" xfId="3" applyFont="1" applyFill="1"/>
    <xf numFmtId="0" fontId="2" fillId="0" borderId="22" xfId="3" applyFont="1" applyFill="1" applyBorder="1"/>
    <xf numFmtId="0" fontId="9" fillId="0" borderId="22" xfId="9" applyFont="1" applyFill="1" applyBorder="1" applyAlignment="1">
      <alignment horizontal="center" wrapText="1"/>
    </xf>
    <xf numFmtId="0" fontId="9" fillId="4" borderId="22" xfId="9" applyFont="1" applyFill="1" applyBorder="1" applyAlignment="1">
      <alignment horizontal="center" wrapText="1"/>
    </xf>
    <xf numFmtId="170" fontId="9" fillId="0" borderId="0" xfId="3" applyNumberFormat="1" applyFont="1"/>
    <xf numFmtId="170" fontId="9" fillId="0" borderId="16" xfId="3" applyNumberFormat="1" applyFont="1" applyBorder="1"/>
    <xf numFmtId="164" fontId="9" fillId="4" borderId="16" xfId="7" applyNumberFormat="1" applyFont="1" applyFill="1" applyBorder="1" applyAlignment="1"/>
    <xf numFmtId="0" fontId="4" fillId="0" borderId="22" xfId="0" applyFont="1" applyFill="1" applyBorder="1"/>
    <xf numFmtId="0" fontId="20" fillId="0" borderId="22" xfId="0" applyFont="1" applyFill="1" applyBorder="1" applyAlignment="1">
      <alignment horizontal="center" vertical="center" wrapText="1"/>
    </xf>
    <xf numFmtId="0" fontId="20" fillId="0" borderId="0" xfId="0" applyFont="1" applyFill="1" applyAlignment="1">
      <alignment wrapText="1"/>
    </xf>
    <xf numFmtId="0" fontId="16" fillId="0" borderId="0" xfId="0" applyFont="1" applyFill="1"/>
    <xf numFmtId="0" fontId="40" fillId="0" borderId="0" xfId="0" applyFont="1" applyAlignment="1"/>
    <xf numFmtId="171" fontId="40" fillId="0" borderId="0" xfId="0" applyNumberFormat="1" applyFont="1" applyAlignment="1"/>
    <xf numFmtId="164" fontId="9" fillId="3" borderId="0" xfId="7" applyNumberFormat="1" applyFont="1" applyFill="1" applyBorder="1" applyAlignment="1"/>
    <xf numFmtId="0" fontId="18" fillId="0" borderId="0" xfId="9" applyFont="1" applyFill="1" applyAlignment="1"/>
    <xf numFmtId="170" fontId="2" fillId="0" borderId="0" xfId="3" applyNumberFormat="1" applyFont="1"/>
    <xf numFmtId="0" fontId="18" fillId="0" borderId="0" xfId="9" applyFont="1" applyFill="1"/>
    <xf numFmtId="0" fontId="2" fillId="0" borderId="11" xfId="3" applyFont="1" applyBorder="1"/>
    <xf numFmtId="3" fontId="2" fillId="0" borderId="24" xfId="8" applyNumberFormat="1" applyFont="1" applyFill="1" applyBorder="1"/>
    <xf numFmtId="0" fontId="9" fillId="0" borderId="24" xfId="9" applyFont="1" applyFill="1" applyBorder="1" applyAlignment="1">
      <alignment horizontal="center" wrapText="1"/>
    </xf>
    <xf numFmtId="0" fontId="18" fillId="0" borderId="0" xfId="9" applyFont="1" applyAlignment="1"/>
    <xf numFmtId="0" fontId="20" fillId="0" borderId="22" xfId="0" applyFont="1" applyFill="1" applyBorder="1"/>
    <xf numFmtId="0" fontId="40" fillId="0" borderId="22" xfId="0" applyFont="1" applyBorder="1" applyAlignment="1">
      <alignment wrapText="1"/>
    </xf>
    <xf numFmtId="0" fontId="9" fillId="0" borderId="22" xfId="3" applyFont="1" applyBorder="1"/>
    <xf numFmtId="0" fontId="4" fillId="0" borderId="0" xfId="0" applyFont="1" applyFill="1" applyAlignment="1">
      <alignment wrapText="1"/>
    </xf>
    <xf numFmtId="0" fontId="15" fillId="3" borderId="0" xfId="0" applyFont="1" applyFill="1" applyAlignment="1"/>
    <xf numFmtId="0" fontId="9" fillId="0" borderId="22" xfId="4" applyFont="1" applyFill="1" applyBorder="1" applyAlignment="1">
      <alignment horizontal="center"/>
    </xf>
    <xf numFmtId="164" fontId="9" fillId="0" borderId="11" xfId="7" applyNumberFormat="1" applyFont="1" applyFill="1" applyBorder="1" applyAlignment="1"/>
    <xf numFmtId="3" fontId="9" fillId="0" borderId="0" xfId="4" applyNumberFormat="1" applyFont="1" applyFill="1" applyBorder="1" applyAlignment="1">
      <alignment horizontal="center" wrapText="1"/>
    </xf>
    <xf numFmtId="171" fontId="0" fillId="0" borderId="0" xfId="0" applyNumberFormat="1"/>
    <xf numFmtId="0" fontId="9" fillId="0" borderId="16" xfId="3" applyFont="1" applyBorder="1"/>
    <xf numFmtId="164" fontId="9" fillId="0" borderId="16" xfId="3" applyNumberFormat="1" applyFont="1" applyBorder="1"/>
    <xf numFmtId="0" fontId="9" fillId="0" borderId="0" xfId="3" applyFont="1" applyBorder="1" applyAlignment="1">
      <alignment horizontal="center"/>
    </xf>
    <xf numFmtId="0" fontId="9" fillId="0" borderId="0" xfId="3" applyFont="1" applyBorder="1"/>
    <xf numFmtId="0" fontId="9" fillId="0" borderId="11" xfId="4" applyFont="1" applyFill="1" applyBorder="1" applyAlignment="1">
      <alignment horizontal="center"/>
    </xf>
    <xf numFmtId="0" fontId="2" fillId="0" borderId="24" xfId="3" applyFont="1" applyFill="1" applyBorder="1"/>
    <xf numFmtId="164" fontId="20" fillId="0" borderId="11" xfId="5" applyNumberFormat="1" applyFont="1" applyFill="1" applyBorder="1"/>
    <xf numFmtId="164" fontId="20" fillId="0" borderId="5" xfId="12" applyNumberFormat="1" applyFont="1" applyFill="1" applyBorder="1"/>
    <xf numFmtId="3" fontId="2" fillId="0" borderId="22" xfId="8" applyNumberFormat="1" applyFont="1" applyFill="1" applyBorder="1"/>
    <xf numFmtId="0" fontId="7" fillId="0" borderId="0" xfId="4" applyFont="1" applyFill="1" applyAlignment="1">
      <alignment horizontal="left"/>
    </xf>
    <xf numFmtId="0" fontId="3" fillId="0" borderId="11" xfId="3" applyFont="1" applyFill="1" applyBorder="1"/>
    <xf numFmtId="0" fontId="9" fillId="0" borderId="22" xfId="5" applyFont="1" applyFill="1" applyBorder="1" applyAlignment="1">
      <alignment vertical="center" wrapText="1"/>
    </xf>
    <xf numFmtId="0" fontId="9" fillId="0" borderId="16" xfId="4" applyFont="1" applyFill="1" applyBorder="1" applyAlignment="1">
      <alignment horizontal="center" wrapText="1"/>
    </xf>
    <xf numFmtId="0" fontId="9" fillId="0" borderId="16" xfId="4" applyFont="1" applyFill="1" applyBorder="1" applyAlignment="1">
      <alignment horizontal="center"/>
    </xf>
    <xf numFmtId="0" fontId="3" fillId="3" borderId="0" xfId="3" applyFont="1" applyFill="1" applyAlignment="1"/>
    <xf numFmtId="0" fontId="2" fillId="0" borderId="22" xfId="3" applyFont="1" applyBorder="1"/>
    <xf numFmtId="0" fontId="20" fillId="0" borderId="11" xfId="0" applyFont="1" applyFill="1" applyBorder="1" applyAlignment="1">
      <alignment wrapText="1"/>
    </xf>
    <xf numFmtId="165" fontId="9" fillId="0" borderId="16" xfId="7" applyNumberFormat="1" applyFont="1" applyFill="1" applyBorder="1" applyAlignment="1"/>
    <xf numFmtId="0" fontId="20" fillId="0" borderId="16" xfId="0" applyFont="1" applyFill="1" applyBorder="1" applyAlignment="1">
      <alignment wrapText="1"/>
    </xf>
    <xf numFmtId="0" fontId="16" fillId="0" borderId="0" xfId="0" applyFont="1" applyFill="1" applyAlignment="1"/>
    <xf numFmtId="0" fontId="34" fillId="0" borderId="0" xfId="0" applyFont="1" applyFill="1" applyAlignment="1"/>
    <xf numFmtId="0" fontId="9" fillId="0" borderId="22" xfId="11" applyFont="1" applyBorder="1" applyAlignment="1">
      <alignment horizontal="center"/>
    </xf>
    <xf numFmtId="0" fontId="9" fillId="0" borderId="0" xfId="3" applyFont="1"/>
    <xf numFmtId="0" fontId="9" fillId="0" borderId="22" xfId="4" applyFont="1" applyFill="1" applyBorder="1" applyAlignment="1">
      <alignment horizontal="center" vertical="center" wrapText="1"/>
    </xf>
    <xf numFmtId="0" fontId="9" fillId="0" borderId="22" xfId="11" applyFont="1" applyFill="1" applyBorder="1" applyAlignment="1">
      <alignment horizontal="center"/>
    </xf>
    <xf numFmtId="0" fontId="9" fillId="0" borderId="10" xfId="3" applyFont="1" applyBorder="1"/>
    <xf numFmtId="0" fontId="9" fillId="0" borderId="5" xfId="3" applyFont="1" applyBorder="1"/>
    <xf numFmtId="0" fontId="33" fillId="3" borderId="0" xfId="9" applyNumberFormat="1" applyFont="1" applyFill="1" applyAlignment="1"/>
    <xf numFmtId="0" fontId="33" fillId="0" borderId="0" xfId="9" applyNumberFormat="1" applyFont="1" applyFill="1" applyAlignment="1"/>
    <xf numFmtId="0" fontId="16" fillId="0" borderId="0" xfId="9" applyNumberFormat="1" applyFont="1" applyFill="1" applyAlignment="1"/>
    <xf numFmtId="0" fontId="2" fillId="0" borderId="11" xfId="3" applyFont="1" applyFill="1" applyBorder="1"/>
    <xf numFmtId="0" fontId="9" fillId="0" borderId="0" xfId="16" applyFont="1" applyFill="1" applyBorder="1" applyAlignment="1" applyProtection="1">
      <alignment horizontal="center"/>
      <protection locked="0"/>
    </xf>
    <xf numFmtId="0" fontId="3" fillId="0" borderId="0" xfId="3" applyFont="1"/>
    <xf numFmtId="0" fontId="7" fillId="0" borderId="0" xfId="3" applyFont="1"/>
    <xf numFmtId="0" fontId="9" fillId="0" borderId="11" xfId="3" applyFont="1" applyBorder="1"/>
    <xf numFmtId="0" fontId="2" fillId="0" borderId="24" xfId="3" applyFont="1" applyBorder="1"/>
    <xf numFmtId="0" fontId="9" fillId="0" borderId="24" xfId="3" applyFont="1" applyBorder="1" applyAlignment="1">
      <alignment wrapText="1"/>
    </xf>
    <xf numFmtId="1" fontId="9" fillId="4" borderId="22" xfId="3" applyNumberFormat="1" applyFont="1" applyFill="1" applyBorder="1"/>
    <xf numFmtId="0" fontId="41" fillId="0" borderId="5" xfId="0" applyFont="1" applyFill="1" applyBorder="1" applyAlignment="1">
      <alignment horizontal="left" indent="2"/>
    </xf>
    <xf numFmtId="0" fontId="9" fillId="0" borderId="11" xfId="3" applyFont="1" applyBorder="1" applyAlignment="1">
      <alignment horizontal="right"/>
    </xf>
    <xf numFmtId="170" fontId="9" fillId="0" borderId="11" xfId="3" applyNumberFormat="1" applyFont="1" applyBorder="1"/>
    <xf numFmtId="168" fontId="9" fillId="4" borderId="11" xfId="1" applyNumberFormat="1" applyFont="1" applyFill="1" applyBorder="1"/>
    <xf numFmtId="0" fontId="9" fillId="0" borderId="16" xfId="3" applyFont="1" applyBorder="1" applyAlignment="1">
      <alignment horizontal="right"/>
    </xf>
    <xf numFmtId="168" fontId="9" fillId="4" borderId="16" xfId="1" applyNumberFormat="1" applyFont="1" applyFill="1" applyBorder="1"/>
    <xf numFmtId="0" fontId="42" fillId="0" borderId="5" xfId="0" applyFont="1" applyFill="1" applyBorder="1" applyAlignment="1">
      <alignment horizontal="left" indent="2"/>
    </xf>
    <xf numFmtId="1" fontId="2" fillId="0" borderId="0" xfId="3" applyNumberFormat="1" applyFont="1"/>
    <xf numFmtId="1" fontId="2" fillId="3" borderId="0" xfId="3" applyNumberFormat="1" applyFont="1" applyFill="1"/>
    <xf numFmtId="168" fontId="2" fillId="0" borderId="0" xfId="3" applyNumberFormat="1" applyFont="1"/>
    <xf numFmtId="0" fontId="5" fillId="0" borderId="0" xfId="2" applyFont="1" applyFill="1" applyAlignment="1">
      <alignment horizontal="left"/>
    </xf>
    <xf numFmtId="0" fontId="20" fillId="0" borderId="0" xfId="0" applyFont="1"/>
    <xf numFmtId="0" fontId="30" fillId="0" borderId="0" xfId="0" applyFont="1"/>
    <xf numFmtId="0" fontId="9" fillId="0" borderId="1" xfId="5"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0" xfId="9" applyFont="1" applyFill="1" applyBorder="1" applyAlignment="1"/>
    <xf numFmtId="0" fontId="20" fillId="0" borderId="21" xfId="9" applyNumberFormat="1" applyFont="1" applyFill="1" applyBorder="1" applyAlignment="1">
      <alignment horizontal="center" vertical="center"/>
    </xf>
    <xf numFmtId="0" fontId="30" fillId="0" borderId="25" xfId="9" applyNumberFormat="1" applyFont="1" applyFill="1" applyBorder="1" applyAlignment="1">
      <alignment horizontal="center" vertical="center"/>
    </xf>
    <xf numFmtId="0" fontId="30" fillId="0" borderId="13" xfId="9" applyNumberFormat="1" applyFont="1" applyFill="1" applyBorder="1" applyAlignment="1">
      <alignment horizontal="center" vertical="center"/>
    </xf>
    <xf numFmtId="0" fontId="3" fillId="0" borderId="0" xfId="5" applyFont="1" applyFill="1" applyAlignment="1"/>
    <xf numFmtId="0" fontId="7" fillId="0" borderId="0" xfId="9" applyFont="1" applyFill="1" applyAlignment="1">
      <alignment wrapText="1"/>
    </xf>
    <xf numFmtId="0" fontId="9" fillId="0" borderId="5" xfId="5" applyFont="1" applyFill="1" applyBorder="1" applyAlignment="1">
      <alignment horizontal="center"/>
    </xf>
    <xf numFmtId="0" fontId="9" fillId="0" borderId="5" xfId="5" applyFont="1" applyFill="1" applyBorder="1" applyAlignment="1">
      <alignment horizontal="right" indent="1"/>
    </xf>
    <xf numFmtId="164" fontId="20" fillId="0" borderId="6" xfId="12" applyNumberFormat="1" applyFont="1" applyFill="1" applyBorder="1"/>
    <xf numFmtId="0" fontId="44" fillId="0" borderId="0" xfId="0" applyFont="1" applyFill="1"/>
    <xf numFmtId="3" fontId="45" fillId="0" borderId="0" xfId="8" applyNumberFormat="1" applyFont="1" applyFill="1"/>
    <xf numFmtId="164" fontId="25" fillId="0" borderId="16" xfId="5" applyNumberFormat="1" applyFont="1" applyFill="1" applyBorder="1"/>
    <xf numFmtId="164" fontId="25" fillId="0" borderId="5" xfId="12" applyNumberFormat="1" applyFont="1" applyFill="1" applyBorder="1"/>
    <xf numFmtId="164" fontId="25" fillId="0" borderId="16" xfId="12" applyNumberFormat="1" applyFont="1" applyFill="1" applyBorder="1"/>
    <xf numFmtId="164" fontId="20" fillId="0" borderId="0" xfId="5" applyNumberFormat="1" applyFont="1" applyFill="1" applyBorder="1"/>
    <xf numFmtId="164" fontId="9" fillId="0" borderId="0" xfId="2" applyNumberFormat="1" applyFont="1" applyFill="1" applyBorder="1" applyAlignment="1">
      <alignment horizontal="right"/>
    </xf>
    <xf numFmtId="0" fontId="48" fillId="0" borderId="0" xfId="0" applyFont="1" applyFill="1"/>
    <xf numFmtId="0" fontId="10" fillId="0" borderId="0" xfId="5" applyFont="1" applyFill="1" applyBorder="1" applyAlignment="1">
      <alignment vertical="center" wrapText="1"/>
    </xf>
    <xf numFmtId="0" fontId="49" fillId="0" borderId="0" xfId="0" applyFont="1" applyFill="1"/>
    <xf numFmtId="0" fontId="32" fillId="0" borderId="0" xfId="0" applyFont="1" applyFill="1"/>
    <xf numFmtId="164" fontId="25" fillId="0" borderId="6" xfId="5" applyNumberFormat="1" applyFont="1" applyFill="1" applyBorder="1" applyAlignment="1">
      <alignment horizontal="right"/>
    </xf>
    <xf numFmtId="164" fontId="14" fillId="0" borderId="5" xfId="4" applyNumberFormat="1" applyFont="1" applyFill="1" applyBorder="1" applyAlignment="1">
      <alignment horizontal="right" vertical="center"/>
    </xf>
    <xf numFmtId="164" fontId="20" fillId="0" borderId="6" xfId="5" applyNumberFormat="1" applyFont="1" applyFill="1" applyBorder="1" applyAlignment="1">
      <alignment horizontal="right" vertical="center"/>
    </xf>
    <xf numFmtId="164" fontId="14" fillId="0" borderId="0" xfId="4" applyNumberFormat="1" applyFont="1" applyFill="1" applyBorder="1" applyAlignment="1">
      <alignment horizontal="right"/>
    </xf>
    <xf numFmtId="164" fontId="9" fillId="0" borderId="0" xfId="2" applyNumberFormat="1" applyFont="1" applyFill="1" applyBorder="1" applyAlignment="1">
      <alignment horizontal="center"/>
    </xf>
    <xf numFmtId="0" fontId="34" fillId="0" borderId="0" xfId="0" applyFont="1" applyFill="1" applyAlignment="1">
      <alignment horizontal="center"/>
    </xf>
    <xf numFmtId="164" fontId="9" fillId="0" borderId="6" xfId="7" applyNumberFormat="1" applyFont="1" applyFill="1" applyBorder="1" applyAlignment="1">
      <alignment horizontal="center"/>
    </xf>
    <xf numFmtId="164" fontId="9" fillId="0" borderId="16" xfId="7" applyNumberFormat="1" applyFont="1" applyFill="1" applyBorder="1" applyAlignment="1">
      <alignment horizontal="center"/>
    </xf>
    <xf numFmtId="164" fontId="4" fillId="0" borderId="0" xfId="0" applyNumberFormat="1" applyFont="1" applyFill="1"/>
    <xf numFmtId="3" fontId="27" fillId="0" borderId="0" xfId="13" applyNumberFormat="1" applyFont="1" applyFill="1" applyAlignment="1" applyProtection="1">
      <protection locked="0"/>
    </xf>
    <xf numFmtId="3" fontId="50" fillId="0" borderId="0" xfId="15" applyNumberFormat="1" applyFont="1" applyFill="1" applyAlignment="1"/>
    <xf numFmtId="3" fontId="27" fillId="0" borderId="0" xfId="13" applyNumberFormat="1" applyFont="1" applyFill="1" applyAlignment="1" applyProtection="1">
      <alignment horizontal="left"/>
      <protection locked="0"/>
    </xf>
    <xf numFmtId="3" fontId="3" fillId="0" borderId="0" xfId="13" applyNumberFormat="1" applyFont="1" applyFill="1" applyAlignment="1" applyProtection="1">
      <alignment horizontal="left" wrapText="1"/>
      <protection locked="0"/>
    </xf>
    <xf numFmtId="3" fontId="9" fillId="0" borderId="0" xfId="15" applyNumberFormat="1" applyFont="1" applyFill="1" applyBorder="1" applyAlignment="1">
      <alignment horizontal="left"/>
    </xf>
    <xf numFmtId="0" fontId="51" fillId="0" borderId="0" xfId="9" applyFont="1" applyFill="1" applyBorder="1" applyAlignment="1"/>
    <xf numFmtId="3" fontId="9" fillId="0" borderId="0" xfId="13" applyNumberFormat="1" applyFont="1" applyFill="1" applyAlignment="1" applyProtection="1">
      <protection locked="0"/>
    </xf>
    <xf numFmtId="3" fontId="10" fillId="0" borderId="0" xfId="13" applyNumberFormat="1" applyFont="1" applyFill="1" applyBorder="1" applyAlignment="1" applyProtection="1">
      <alignment horizontal="right"/>
      <protection locked="0"/>
    </xf>
    <xf numFmtId="3" fontId="2" fillId="0" borderId="0" xfId="13" applyNumberFormat="1" applyFont="1" applyFill="1" applyAlignment="1" applyProtection="1">
      <alignment vertical="center"/>
      <protection locked="0"/>
    </xf>
    <xf numFmtId="3" fontId="9" fillId="0" borderId="0" xfId="13" applyNumberFormat="1" applyFont="1" applyFill="1" applyBorder="1" applyAlignment="1" applyProtection="1">
      <protection locked="0"/>
    </xf>
    <xf numFmtId="0" fontId="49" fillId="0" borderId="0" xfId="9" applyNumberFormat="1" applyFont="1" applyFill="1"/>
    <xf numFmtId="0" fontId="20" fillId="0" borderId="10" xfId="9" applyNumberFormat="1" applyFont="1" applyFill="1" applyBorder="1" applyAlignment="1">
      <alignment horizontal="center" vertical="center"/>
    </xf>
    <xf numFmtId="165" fontId="9" fillId="0" borderId="5" xfId="13" applyNumberFormat="1" applyFont="1" applyFill="1" applyBorder="1" applyAlignment="1" applyProtection="1">
      <protection locked="0"/>
    </xf>
    <xf numFmtId="0" fontId="20" fillId="0" borderId="16" xfId="9" applyNumberFormat="1" applyFont="1" applyFill="1" applyBorder="1" applyAlignment="1">
      <alignment horizontal="center"/>
    </xf>
    <xf numFmtId="0" fontId="20" fillId="0" borderId="5" xfId="9" applyNumberFormat="1" applyFont="1" applyFill="1" applyBorder="1" applyAlignment="1">
      <alignment horizontal="center"/>
    </xf>
    <xf numFmtId="0" fontId="20" fillId="0" borderId="0" xfId="9" applyNumberFormat="1" applyFont="1" applyFill="1" applyBorder="1" applyAlignment="1">
      <alignment horizontal="center"/>
    </xf>
    <xf numFmtId="165" fontId="20" fillId="0" borderId="16" xfId="9" applyNumberFormat="1" applyFont="1" applyFill="1" applyBorder="1" applyAlignment="1"/>
    <xf numFmtId="165" fontId="20" fillId="0" borderId="5" xfId="9" applyNumberFormat="1" applyFont="1" applyFill="1" applyBorder="1" applyAlignment="1"/>
    <xf numFmtId="165" fontId="20" fillId="0" borderId="0" xfId="9" applyNumberFormat="1" applyFont="1" applyFill="1" applyBorder="1" applyAlignment="1"/>
    <xf numFmtId="165" fontId="20" fillId="0" borderId="16" xfId="0" applyNumberFormat="1" applyFont="1" applyFill="1" applyBorder="1" applyAlignment="1"/>
    <xf numFmtId="165" fontId="20" fillId="0" borderId="5" xfId="0" applyNumberFormat="1" applyFont="1" applyFill="1" applyBorder="1" applyAlignment="1"/>
    <xf numFmtId="165" fontId="20" fillId="0" borderId="0" xfId="0" applyNumberFormat="1" applyFont="1" applyFill="1" applyBorder="1" applyAlignment="1"/>
    <xf numFmtId="0" fontId="20" fillId="0" borderId="0" xfId="9" applyNumberFormat="1" applyFont="1" applyFill="1"/>
    <xf numFmtId="0" fontId="20" fillId="0" borderId="0" xfId="9" applyNumberFormat="1" applyFont="1" applyFill="1" applyAlignment="1"/>
    <xf numFmtId="0" fontId="31" fillId="0" borderId="0" xfId="9" applyNumberFormat="1" applyFont="1" applyFill="1" applyAlignment="1">
      <alignment horizontal="left"/>
    </xf>
    <xf numFmtId="0" fontId="10" fillId="0" borderId="0" xfId="9" applyFont="1" applyFill="1" applyAlignment="1">
      <alignment wrapText="1"/>
    </xf>
    <xf numFmtId="0" fontId="16" fillId="0" borderId="0" xfId="9" applyNumberFormat="1" applyFont="1" applyFill="1"/>
    <xf numFmtId="0" fontId="3" fillId="0" borderId="0" xfId="5" applyFont="1" applyAlignment="1">
      <alignment horizontal="left"/>
    </xf>
    <xf numFmtId="0" fontId="3" fillId="0" borderId="0" xfId="0" applyFont="1" applyFill="1" applyAlignment="1"/>
    <xf numFmtId="0" fontId="3" fillId="0" borderId="0" xfId="0" applyFont="1" applyFill="1" applyAlignment="1">
      <alignment wrapText="1"/>
    </xf>
    <xf numFmtId="0" fontId="5" fillId="0" borderId="0" xfId="0" applyFont="1" applyFill="1" applyAlignment="1">
      <alignment horizontal="right" vertical="top"/>
    </xf>
    <xf numFmtId="0" fontId="5" fillId="0" borderId="0" xfId="5" applyFont="1" applyAlignment="1">
      <alignment horizontal="right"/>
    </xf>
    <xf numFmtId="0" fontId="5" fillId="0" borderId="0" xfId="0" applyFont="1" applyFill="1" applyAlignment="1">
      <alignment horizontal="right"/>
    </xf>
    <xf numFmtId="170" fontId="9" fillId="0" borderId="0" xfId="0" applyNumberFormat="1" applyFont="1" applyBorder="1" applyAlignment="1">
      <alignment horizontal="right"/>
    </xf>
    <xf numFmtId="170" fontId="9" fillId="0" borderId="0" xfId="0" applyNumberFormat="1" applyFont="1" applyBorder="1" applyAlignment="1" applyProtection="1">
      <alignment horizontal="right"/>
    </xf>
    <xf numFmtId="0" fontId="7" fillId="0" borderId="0" xfId="0" applyFont="1" applyFill="1" applyAlignment="1">
      <alignment horizontal="left" indent="4"/>
    </xf>
    <xf numFmtId="0" fontId="2" fillId="0" borderId="0" xfId="0" applyFont="1" applyFill="1" applyAlignment="1"/>
    <xf numFmtId="0" fontId="9" fillId="0" borderId="0" xfId="0" applyFont="1" applyFill="1" applyBorder="1" applyAlignment="1">
      <alignment horizontal="justify"/>
    </xf>
    <xf numFmtId="166" fontId="7" fillId="0" borderId="0" xfId="0" applyNumberFormat="1" applyFont="1" applyFill="1" applyBorder="1" applyAlignment="1">
      <alignment horizontal="justify"/>
    </xf>
    <xf numFmtId="0" fontId="7" fillId="0" borderId="0" xfId="0" applyFont="1" applyFill="1" applyBorder="1" applyAlignment="1">
      <alignment horizontal="justify"/>
    </xf>
    <xf numFmtId="0" fontId="10" fillId="0" borderId="0" xfId="0" applyFont="1" applyFill="1" applyBorder="1" applyAlignment="1">
      <alignment horizontal="right"/>
    </xf>
    <xf numFmtId="0" fontId="7" fillId="0" borderId="0" xfId="0" applyFont="1" applyFill="1" applyBorder="1" applyAlignment="1">
      <alignment horizontal="justify" vertical="top" wrapText="1"/>
    </xf>
    <xf numFmtId="0" fontId="9" fillId="0" borderId="11" xfId="0" applyFont="1" applyFill="1" applyBorder="1" applyAlignment="1">
      <alignment horizontal="center" vertical="center"/>
    </xf>
    <xf numFmtId="0" fontId="2" fillId="0" borderId="10" xfId="0" applyFont="1" applyFill="1" applyBorder="1" applyAlignment="1">
      <alignment horizontal="center" vertical="center"/>
    </xf>
    <xf numFmtId="170" fontId="10" fillId="0" borderId="14" xfId="0" applyNumberFormat="1" applyFont="1" applyFill="1" applyBorder="1" applyAlignment="1">
      <alignment horizontal="center" vertical="center" wrapText="1"/>
    </xf>
    <xf numFmtId="0" fontId="9" fillId="0" borderId="5" xfId="0" applyFont="1" applyFill="1" applyBorder="1" applyAlignment="1">
      <alignment horizontal="left" indent="1"/>
    </xf>
    <xf numFmtId="165" fontId="9" fillId="0" borderId="16" xfId="0" applyNumberFormat="1" applyFont="1" applyFill="1" applyBorder="1" applyAlignment="1">
      <alignment horizontal="right"/>
    </xf>
    <xf numFmtId="0" fontId="10" fillId="0" borderId="6" xfId="0" applyFont="1" applyFill="1" applyBorder="1" applyAlignment="1">
      <alignment horizontal="left" indent="2"/>
    </xf>
    <xf numFmtId="166" fontId="4" fillId="0" borderId="0" xfId="0" applyNumberFormat="1" applyFont="1"/>
    <xf numFmtId="0" fontId="14" fillId="0" borderId="5" xfId="0" applyFont="1" applyFill="1" applyBorder="1" applyAlignment="1">
      <alignment horizontal="left" indent="1"/>
    </xf>
    <xf numFmtId="165" fontId="14" fillId="0" borderId="16" xfId="0" applyNumberFormat="1" applyFont="1" applyFill="1" applyBorder="1" applyAlignment="1">
      <alignment horizontal="right"/>
    </xf>
    <xf numFmtId="0" fontId="53" fillId="0" borderId="6" xfId="0" applyFont="1" applyFill="1" applyBorder="1" applyAlignment="1">
      <alignment horizontal="left" indent="2"/>
    </xf>
    <xf numFmtId="0" fontId="10" fillId="0" borderId="0" xfId="0" applyFont="1" applyFill="1" applyBorder="1" applyAlignment="1">
      <alignment horizontal="left" indent="2"/>
    </xf>
    <xf numFmtId="0" fontId="9" fillId="0" borderId="0" xfId="0" applyFont="1" applyFill="1" applyBorder="1" applyAlignment="1">
      <alignment horizontal="left" indent="1"/>
    </xf>
    <xf numFmtId="166" fontId="9" fillId="0" borderId="0" xfId="0" applyNumberFormat="1" applyFont="1" applyBorder="1" applyAlignment="1">
      <alignment horizontal="right"/>
    </xf>
    <xf numFmtId="0" fontId="10" fillId="0" borderId="0" xfId="0" applyFont="1" applyFill="1" applyBorder="1" applyAlignment="1">
      <alignment horizontal="left" indent="1"/>
    </xf>
    <xf numFmtId="0" fontId="54" fillId="0" borderId="0" xfId="0" applyFont="1"/>
    <xf numFmtId="166" fontId="7" fillId="0" borderId="0" xfId="0" applyNumberFormat="1" applyFont="1" applyFill="1" applyBorder="1" applyAlignment="1">
      <alignment horizontal="justify" vertical="top" wrapText="1"/>
    </xf>
    <xf numFmtId="0" fontId="9" fillId="0" borderId="10" xfId="0" applyFont="1" applyFill="1" applyBorder="1" applyAlignment="1">
      <alignment horizontal="center" vertical="center"/>
    </xf>
    <xf numFmtId="170" fontId="10" fillId="0" borderId="14" xfId="0" applyNumberFormat="1" applyFont="1" applyFill="1" applyBorder="1" applyAlignment="1">
      <alignment horizontal="center" vertical="center"/>
    </xf>
    <xf numFmtId="0" fontId="28" fillId="0" borderId="0" xfId="0" applyFont="1"/>
    <xf numFmtId="172" fontId="9" fillId="0" borderId="16" xfId="0" applyNumberFormat="1" applyFont="1" applyFill="1" applyBorder="1" applyAlignment="1">
      <alignment horizontal="right"/>
    </xf>
    <xf numFmtId="172" fontId="14" fillId="0" borderId="16" xfId="0" applyNumberFormat="1" applyFont="1" applyFill="1" applyBorder="1" applyAlignment="1">
      <alignment horizontal="right"/>
    </xf>
    <xf numFmtId="172" fontId="9" fillId="0" borderId="16" xfId="0" applyNumberFormat="1" applyFont="1" applyFill="1" applyBorder="1" applyAlignment="1">
      <alignment horizontal="center"/>
    </xf>
    <xf numFmtId="0" fontId="9" fillId="0" borderId="22" xfId="9" applyFont="1" applyFill="1" applyBorder="1" applyAlignment="1">
      <alignment horizontal="center" wrapText="1"/>
    </xf>
    <xf numFmtId="0" fontId="7" fillId="0" borderId="0" xfId="9" applyFont="1" applyFill="1" applyAlignment="1">
      <alignment horizontal="left"/>
    </xf>
    <xf numFmtId="0" fontId="9" fillId="0" borderId="22" xfId="3" applyFont="1" applyBorder="1" applyAlignment="1">
      <alignment wrapText="1"/>
    </xf>
    <xf numFmtId="0" fontId="55" fillId="0" borderId="0" xfId="17" applyFont="1" applyAlignment="1">
      <alignment horizontal="right"/>
    </xf>
    <xf numFmtId="0" fontId="56" fillId="0" borderId="0" xfId="0" applyFont="1"/>
    <xf numFmtId="0" fontId="57" fillId="0" borderId="0" xfId="17" applyFont="1" applyAlignment="1">
      <alignment horizontal="right"/>
    </xf>
    <xf numFmtId="0" fontId="16" fillId="0" borderId="0" xfId="0" applyFont="1"/>
    <xf numFmtId="16" fontId="55" fillId="0" borderId="0" xfId="17" applyNumberFormat="1" applyFont="1" applyAlignment="1">
      <alignment horizontal="right"/>
    </xf>
    <xf numFmtId="16" fontId="57" fillId="0" borderId="0" xfId="17" applyNumberFormat="1" applyFont="1" applyAlignment="1">
      <alignment horizontal="right"/>
    </xf>
    <xf numFmtId="49" fontId="55" fillId="0" borderId="0" xfId="17" applyNumberFormat="1" applyFont="1" applyAlignment="1">
      <alignment horizontal="right"/>
    </xf>
    <xf numFmtId="49" fontId="57" fillId="0" borderId="0" xfId="17" applyNumberFormat="1" applyFont="1" applyAlignment="1">
      <alignment horizontal="right"/>
    </xf>
    <xf numFmtId="0" fontId="33" fillId="0" borderId="0" xfId="0" applyFont="1"/>
    <xf numFmtId="0" fontId="58" fillId="0" borderId="0" xfId="0" applyFont="1"/>
    <xf numFmtId="17" fontId="55" fillId="0" borderId="0" xfId="17" applyNumberFormat="1" applyFont="1"/>
    <xf numFmtId="170" fontId="10" fillId="0" borderId="16" xfId="0" applyNumberFormat="1" applyFont="1" applyFill="1" applyBorder="1" applyAlignment="1">
      <alignment horizontal="center" vertical="center"/>
    </xf>
    <xf numFmtId="0" fontId="14" fillId="0" borderId="0" xfId="8" applyFont="1" applyFill="1" applyBorder="1" applyAlignment="1">
      <alignment horizontal="left"/>
    </xf>
    <xf numFmtId="0" fontId="9" fillId="0" borderId="0" xfId="8" applyFont="1" applyFill="1" applyBorder="1" applyAlignment="1">
      <alignment horizontal="center" vertical="center"/>
    </xf>
    <xf numFmtId="49" fontId="9" fillId="0" borderId="0" xfId="8" applyNumberFormat="1" applyFont="1" applyFill="1" applyBorder="1" applyAlignment="1">
      <alignment horizontal="center" vertical="center"/>
    </xf>
    <xf numFmtId="0" fontId="53" fillId="0" borderId="0" xfId="8" applyFont="1" applyFill="1" applyBorder="1" applyAlignment="1"/>
    <xf numFmtId="0" fontId="14" fillId="0" borderId="5" xfId="0" applyFont="1" applyFill="1" applyBorder="1" applyAlignment="1">
      <alignment horizontal="left" vertical="center" wrapText="1"/>
    </xf>
    <xf numFmtId="0" fontId="43" fillId="0" borderId="0" xfId="17" applyFill="1" applyAlignment="1">
      <alignment horizontal="center"/>
    </xf>
    <xf numFmtId="3" fontId="43" fillId="0" borderId="0" xfId="17" applyNumberFormat="1" applyFill="1" applyAlignment="1">
      <alignment horizontal="center"/>
    </xf>
    <xf numFmtId="0" fontId="43" fillId="0" borderId="0" xfId="17" applyAlignment="1">
      <alignment horizontal="center"/>
    </xf>
    <xf numFmtId="3" fontId="43" fillId="0" borderId="0" xfId="17" applyNumberFormat="1" applyFill="1" applyAlignment="1" applyProtection="1">
      <alignment horizontal="center"/>
      <protection locked="0"/>
    </xf>
    <xf numFmtId="0" fontId="15" fillId="0" borderId="0" xfId="0" applyFont="1" applyFill="1" applyAlignment="1">
      <alignment horizontal="center"/>
    </xf>
    <xf numFmtId="0" fontId="9" fillId="0" borderId="1" xfId="2" applyFont="1" applyFill="1" applyBorder="1" applyAlignment="1">
      <alignment horizontal="center" wrapText="1"/>
    </xf>
    <xf numFmtId="0" fontId="10" fillId="0" borderId="5" xfId="2" applyFont="1" applyFill="1" applyBorder="1" applyAlignment="1">
      <alignment horizontal="center" wrapText="1"/>
    </xf>
    <xf numFmtId="0" fontId="10" fillId="0" borderId="5" xfId="2" applyFont="1" applyFill="1" applyBorder="1" applyAlignment="1">
      <alignment horizontal="center" vertical="top" wrapText="1"/>
    </xf>
    <xf numFmtId="0" fontId="10" fillId="0" borderId="13" xfId="2" applyFont="1" applyFill="1" applyBorder="1" applyAlignment="1">
      <alignment horizontal="center" vertical="top" wrapText="1"/>
    </xf>
    <xf numFmtId="0" fontId="7" fillId="0" borderId="0" xfId="4" applyFont="1" applyFill="1" applyAlignment="1">
      <alignment horizontal="center"/>
    </xf>
    <xf numFmtId="0" fontId="9" fillId="0" borderId="2" xfId="5"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6"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9" fillId="0" borderId="3"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10" fillId="0" borderId="7"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9" fillId="0" borderId="0" xfId="4" applyFont="1" applyFill="1" applyBorder="1" applyAlignment="1">
      <alignment horizontal="left" wrapText="1"/>
    </xf>
    <xf numFmtId="0" fontId="10" fillId="0" borderId="0" xfId="4" applyFont="1" applyFill="1" applyBorder="1" applyAlignment="1">
      <alignment horizontal="left" wrapText="1" indent="2"/>
    </xf>
    <xf numFmtId="0" fontId="18" fillId="0" borderId="0" xfId="9" applyFont="1" applyFill="1" applyAlignment="1">
      <alignment horizontal="center"/>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3" fillId="0" borderId="0" xfId="0" applyFont="1" applyFill="1" applyAlignment="1">
      <alignment horizontal="center"/>
    </xf>
    <xf numFmtId="0" fontId="10" fillId="0" borderId="1"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9" fillId="0" borderId="17" xfId="4" applyFont="1" applyFill="1" applyBorder="1" applyAlignment="1">
      <alignment horizontal="center" vertical="center"/>
    </xf>
    <xf numFmtId="0" fontId="9" fillId="0" borderId="2" xfId="4" applyFont="1" applyFill="1" applyBorder="1" applyAlignment="1">
      <alignment horizontal="center" vertical="center" wrapText="1"/>
    </xf>
    <xf numFmtId="0" fontId="9" fillId="0" borderId="18"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10"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wrapText="1"/>
    </xf>
    <xf numFmtId="0" fontId="16" fillId="0" borderId="0" xfId="0" applyFont="1" applyFill="1" applyAlignment="1">
      <alignment horizontal="center"/>
    </xf>
    <xf numFmtId="0" fontId="18" fillId="0" borderId="0" xfId="9" applyFont="1" applyAlignment="1">
      <alignment horizontal="center"/>
    </xf>
    <xf numFmtId="0" fontId="10" fillId="0" borderId="5" xfId="6" applyFont="1" applyFill="1" applyBorder="1" applyAlignment="1">
      <alignment horizontal="center" vertical="center" wrapText="1"/>
    </xf>
    <xf numFmtId="0" fontId="10" fillId="0" borderId="13" xfId="6" applyFont="1" applyFill="1" applyBorder="1" applyAlignment="1">
      <alignment horizontal="center" vertical="center" wrapText="1"/>
    </xf>
    <xf numFmtId="0" fontId="22" fillId="0" borderId="0" xfId="9" applyFont="1" applyAlignment="1">
      <alignment horizontal="center"/>
    </xf>
    <xf numFmtId="0" fontId="3" fillId="0" borderId="0" xfId="3" applyFont="1" applyFill="1" applyAlignment="1">
      <alignment horizontal="center"/>
    </xf>
    <xf numFmtId="0" fontId="9" fillId="0" borderId="18" xfId="5" applyFont="1" applyFill="1" applyBorder="1" applyAlignment="1">
      <alignment horizontal="center" vertical="center" wrapText="1"/>
    </xf>
    <xf numFmtId="0" fontId="9" fillId="0" borderId="7"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1" xfId="5" applyFont="1" applyFill="1" applyBorder="1" applyAlignment="1">
      <alignment horizontal="center" vertical="top" wrapText="1"/>
    </xf>
    <xf numFmtId="0" fontId="9" fillId="0" borderId="5" xfId="5" applyFont="1" applyFill="1" applyBorder="1" applyAlignment="1">
      <alignment horizontal="center" vertical="top"/>
    </xf>
    <xf numFmtId="0" fontId="9" fillId="0" borderId="8" xfId="5" applyFont="1" applyFill="1" applyBorder="1" applyAlignment="1">
      <alignment horizontal="center" vertical="center" wrapText="1"/>
    </xf>
    <xf numFmtId="0" fontId="7" fillId="0" borderId="0" xfId="9" applyFont="1" applyFill="1" applyAlignment="1">
      <alignment horizontal="center"/>
    </xf>
    <xf numFmtId="0" fontId="10" fillId="0" borderId="5" xfId="5" applyFont="1" applyFill="1" applyBorder="1" applyAlignment="1">
      <alignment horizontal="center" vertical="center" wrapText="1"/>
    </xf>
    <xf numFmtId="0" fontId="10" fillId="0" borderId="13" xfId="5" applyFont="1" applyFill="1" applyBorder="1" applyAlignment="1">
      <alignment horizontal="center" vertical="center" wrapText="1"/>
    </xf>
    <xf numFmtId="0" fontId="7" fillId="0" borderId="0" xfId="4" applyFont="1" applyFill="1" applyAlignment="1">
      <alignment horizontal="left"/>
    </xf>
    <xf numFmtId="0" fontId="9" fillId="0" borderId="1" xfId="5" applyFont="1" applyFill="1" applyBorder="1" applyAlignment="1">
      <alignment horizontal="center" wrapText="1"/>
    </xf>
    <xf numFmtId="0" fontId="9" fillId="0" borderId="5" xfId="5" applyFont="1" applyFill="1" applyBorder="1" applyAlignment="1">
      <alignment horizontal="center" wrapText="1"/>
    </xf>
    <xf numFmtId="0" fontId="9" fillId="0" borderId="18" xfId="5" applyFont="1" applyFill="1" applyBorder="1" applyAlignment="1">
      <alignment horizontal="center" vertical="center"/>
    </xf>
    <xf numFmtId="0" fontId="9" fillId="0" borderId="1" xfId="5" applyFont="1" applyFill="1" applyBorder="1" applyAlignment="1">
      <alignment horizontal="center" vertical="center"/>
    </xf>
    <xf numFmtId="0" fontId="10" fillId="0" borderId="9" xfId="5" applyFont="1" applyFill="1" applyBorder="1" applyAlignment="1">
      <alignment horizontal="center" vertical="center"/>
    </xf>
    <xf numFmtId="0" fontId="10" fillId="0" borderId="8" xfId="5" applyFont="1" applyFill="1" applyBorder="1" applyAlignment="1">
      <alignment horizontal="center" vertical="center"/>
    </xf>
    <xf numFmtId="0" fontId="9" fillId="0" borderId="21"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9" fillId="0" borderId="12" xfId="5" applyFont="1" applyFill="1" applyBorder="1" applyAlignment="1">
      <alignment horizontal="center" vertical="center" wrapText="1"/>
    </xf>
    <xf numFmtId="0" fontId="46" fillId="0" borderId="0" xfId="0" applyFont="1" applyFill="1" applyAlignment="1">
      <alignment horizontal="center"/>
    </xf>
    <xf numFmtId="0" fontId="10" fillId="0" borderId="5" xfId="5" applyFont="1" applyFill="1" applyBorder="1" applyAlignment="1">
      <alignment horizontal="center" vertical="top" wrapText="1"/>
    </xf>
    <xf numFmtId="0" fontId="10" fillId="0" borderId="13" xfId="5" applyFont="1" applyFill="1" applyBorder="1" applyAlignment="1">
      <alignment horizontal="center" vertical="top" wrapText="1"/>
    </xf>
    <xf numFmtId="0" fontId="3" fillId="0" borderId="0" xfId="4" applyFont="1" applyFill="1" applyAlignment="1">
      <alignment horizontal="center"/>
    </xf>
    <xf numFmtId="0" fontId="9" fillId="0" borderId="11" xfId="4" applyFont="1" applyFill="1" applyBorder="1" applyAlignment="1">
      <alignment horizontal="center" vertical="center" wrapText="1"/>
    </xf>
    <xf numFmtId="0" fontId="9" fillId="0" borderId="0" xfId="5" applyFont="1" applyFill="1" applyBorder="1" applyAlignment="1">
      <alignment horizontal="left" vertical="center" wrapText="1"/>
    </xf>
    <xf numFmtId="0" fontId="10" fillId="0" borderId="0" xfId="5" applyFont="1" applyFill="1" applyBorder="1" applyAlignment="1">
      <alignment horizontal="left" vertical="center" wrapText="1" indent="12"/>
    </xf>
    <xf numFmtId="0" fontId="10" fillId="0" borderId="24"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23" xfId="4" applyFont="1" applyFill="1" applyBorder="1" applyAlignment="1">
      <alignment horizontal="center" vertical="center" wrapText="1"/>
    </xf>
    <xf numFmtId="0" fontId="10" fillId="0" borderId="24" xfId="5" applyFont="1" applyFill="1" applyBorder="1" applyAlignment="1">
      <alignment horizontal="center" vertical="center"/>
    </xf>
    <xf numFmtId="0" fontId="10" fillId="0" borderId="24" xfId="5" applyFont="1" applyFill="1" applyBorder="1" applyAlignment="1">
      <alignment horizontal="center" vertical="center" wrapText="1"/>
    </xf>
    <xf numFmtId="0" fontId="10" fillId="0" borderId="1" xfId="2" applyFont="1" applyFill="1" applyBorder="1" applyAlignment="1">
      <alignment horizontal="center" wrapText="1"/>
    </xf>
    <xf numFmtId="0" fontId="9" fillId="0" borderId="26" xfId="4" applyFont="1" applyFill="1" applyBorder="1" applyAlignment="1">
      <alignment horizontal="center" vertical="center" wrapText="1"/>
    </xf>
    <xf numFmtId="0" fontId="9" fillId="0" borderId="22" xfId="4" applyFont="1" applyFill="1" applyBorder="1" applyAlignment="1">
      <alignment horizontal="center" vertical="center" wrapText="1"/>
    </xf>
    <xf numFmtId="0" fontId="9" fillId="0" borderId="26" xfId="4" applyFont="1" applyFill="1" applyBorder="1" applyAlignment="1">
      <alignment horizontal="center" vertical="center"/>
    </xf>
    <xf numFmtId="0" fontId="9" fillId="0" borderId="3"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3" xfId="4" applyFont="1" applyFill="1" applyBorder="1" applyAlignment="1">
      <alignment horizontal="center" vertical="center"/>
    </xf>
    <xf numFmtId="0" fontId="9" fillId="0" borderId="11" xfId="5" applyFont="1" applyFill="1" applyBorder="1" applyAlignment="1">
      <alignment horizontal="center" vertical="center"/>
    </xf>
    <xf numFmtId="0" fontId="9" fillId="0" borderId="23" xfId="4" applyFont="1" applyFill="1" applyBorder="1" applyAlignment="1">
      <alignment horizontal="center" vertical="center" wrapText="1"/>
    </xf>
    <xf numFmtId="0" fontId="9" fillId="0" borderId="0" xfId="0" applyFont="1" applyFill="1" applyAlignment="1">
      <alignment horizontal="left" wrapText="1"/>
    </xf>
    <xf numFmtId="167" fontId="30" fillId="0" borderId="0" xfId="12" applyFont="1" applyFill="1" applyAlignment="1">
      <alignment horizontal="left" wrapText="1" indent="4"/>
    </xf>
    <xf numFmtId="0" fontId="10" fillId="0" borderId="6"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33" fillId="0" borderId="0" xfId="0" applyFont="1" applyFill="1" applyAlignment="1">
      <alignment horizontal="center"/>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33" fillId="0" borderId="0" xfId="0" applyFont="1" applyFill="1" applyAlignment="1">
      <alignment horizontal="center" wrapText="1"/>
    </xf>
    <xf numFmtId="0" fontId="33" fillId="0" borderId="0" xfId="0" applyFont="1" applyFill="1" applyAlignment="1">
      <alignment horizontal="left" wrapText="1"/>
    </xf>
    <xf numFmtId="0" fontId="33" fillId="0" borderId="0" xfId="9" applyNumberFormat="1" applyFont="1" applyFill="1" applyAlignment="1">
      <alignment horizontal="center"/>
    </xf>
    <xf numFmtId="0" fontId="16" fillId="0" borderId="0" xfId="9" applyNumberFormat="1" applyFont="1" applyFill="1" applyAlignment="1">
      <alignment horizontal="center"/>
    </xf>
    <xf numFmtId="0" fontId="20" fillId="0" borderId="17" xfId="9" applyNumberFormat="1" applyFont="1" applyFill="1" applyBorder="1" applyAlignment="1">
      <alignment horizontal="center" vertical="center"/>
    </xf>
    <xf numFmtId="0" fontId="20" fillId="0" borderId="17" xfId="9" applyNumberFormat="1" applyFont="1" applyFill="1" applyBorder="1" applyAlignment="1">
      <alignment horizontal="center" vertical="center" wrapText="1"/>
    </xf>
    <xf numFmtId="0" fontId="20" fillId="0" borderId="2" xfId="9" applyNumberFormat="1" applyFont="1" applyFill="1" applyBorder="1" applyAlignment="1">
      <alignment horizontal="center" vertical="center" wrapText="1"/>
    </xf>
    <xf numFmtId="0" fontId="9" fillId="0" borderId="1" xfId="9" applyFont="1" applyFill="1" applyBorder="1" applyAlignment="1">
      <alignment horizontal="center" vertical="center"/>
    </xf>
    <xf numFmtId="0" fontId="9" fillId="0" borderId="18" xfId="9" applyFont="1" applyFill="1" applyBorder="1" applyAlignment="1">
      <alignment horizontal="center" vertical="center"/>
    </xf>
    <xf numFmtId="0" fontId="30" fillId="0" borderId="7" xfId="9" applyNumberFormat="1" applyFont="1" applyFill="1" applyBorder="1" applyAlignment="1">
      <alignment horizontal="center" vertical="center" wrapText="1"/>
    </xf>
    <xf numFmtId="0" fontId="30" fillId="0" borderId="8" xfId="9" applyNumberFormat="1" applyFont="1" applyFill="1" applyBorder="1" applyAlignment="1">
      <alignment horizontal="center" vertical="center"/>
    </xf>
    <xf numFmtId="0" fontId="30" fillId="0" borderId="7" xfId="9" applyNumberFormat="1" applyFont="1" applyFill="1" applyBorder="1" applyAlignment="1">
      <alignment horizontal="center" vertical="center"/>
    </xf>
    <xf numFmtId="0" fontId="10" fillId="0" borderId="8" xfId="9" applyFont="1" applyFill="1" applyBorder="1" applyAlignment="1">
      <alignment horizontal="center" vertical="center"/>
    </xf>
    <xf numFmtId="0" fontId="10" fillId="0" borderId="9" xfId="9" applyFont="1" applyFill="1" applyBorder="1" applyAlignment="1">
      <alignment horizontal="center" vertical="center" wrapText="1"/>
    </xf>
    <xf numFmtId="0" fontId="20" fillId="0" borderId="1" xfId="9" applyNumberFormat="1" applyFont="1" applyFill="1" applyBorder="1" applyAlignment="1">
      <alignment horizontal="center"/>
    </xf>
    <xf numFmtId="0" fontId="20" fillId="0" borderId="5" xfId="9" applyNumberFormat="1" applyFont="1" applyFill="1" applyBorder="1" applyAlignment="1">
      <alignment horizontal="center"/>
    </xf>
    <xf numFmtId="0" fontId="30" fillId="0" borderId="5" xfId="9" applyNumberFormat="1" applyFont="1" applyFill="1" applyBorder="1" applyAlignment="1">
      <alignment horizontal="center" vertical="top"/>
    </xf>
    <xf numFmtId="0" fontId="30" fillId="0" borderId="13" xfId="9" applyNumberFormat="1" applyFont="1" applyFill="1" applyBorder="1" applyAlignment="1">
      <alignment horizontal="center" vertical="top"/>
    </xf>
    <xf numFmtId="168" fontId="9" fillId="0" borderId="6" xfId="1" applyNumberFormat="1" applyFont="1" applyFill="1" applyBorder="1" applyAlignment="1">
      <alignment horizontal="right"/>
    </xf>
    <xf numFmtId="168" fontId="9" fillId="0" borderId="0" xfId="1" applyNumberFormat="1" applyFont="1" applyFill="1" applyAlignment="1">
      <alignment horizontal="right"/>
    </xf>
    <xf numFmtId="168" fontId="9" fillId="0" borderId="2" xfId="1" applyNumberFormat="1" applyFont="1" applyFill="1" applyBorder="1" applyAlignment="1">
      <alignment horizontal="right"/>
    </xf>
    <xf numFmtId="168" fontId="9" fillId="0" borderId="18" xfId="1" applyNumberFormat="1" applyFont="1" applyFill="1" applyBorder="1" applyAlignment="1">
      <alignment horizontal="right"/>
    </xf>
    <xf numFmtId="0" fontId="9" fillId="0" borderId="12" xfId="9" applyFont="1" applyFill="1" applyBorder="1" applyAlignment="1">
      <alignment horizontal="center"/>
    </xf>
    <xf numFmtId="0" fontId="9" fillId="0" borderId="21" xfId="9" applyFont="1" applyFill="1" applyBorder="1" applyAlignment="1">
      <alignment horizontal="center"/>
    </xf>
    <xf numFmtId="0" fontId="10" fillId="0" borderId="15" xfId="9" applyFont="1" applyFill="1" applyBorder="1" applyAlignment="1">
      <alignment horizontal="center"/>
    </xf>
    <xf numFmtId="0" fontId="10" fillId="0" borderId="25" xfId="9" applyFont="1" applyFill="1" applyBorder="1" applyAlignment="1">
      <alignment horizontal="center"/>
    </xf>
    <xf numFmtId="0" fontId="10" fillId="0" borderId="13" xfId="9" applyFont="1" applyFill="1" applyBorder="1" applyAlignment="1">
      <alignment horizontal="center"/>
    </xf>
    <xf numFmtId="0" fontId="10" fillId="0" borderId="5" xfId="13" applyFont="1" applyFill="1" applyBorder="1" applyAlignment="1">
      <alignment horizontal="center" vertical="top" wrapText="1"/>
    </xf>
    <xf numFmtId="0" fontId="10" fillId="0" borderId="13" xfId="13" applyFont="1" applyFill="1" applyBorder="1" applyAlignment="1">
      <alignment horizontal="center" vertical="top" wrapText="1"/>
    </xf>
    <xf numFmtId="0" fontId="9" fillId="0" borderId="10" xfId="9" applyFont="1" applyFill="1" applyBorder="1" applyAlignment="1">
      <alignment horizontal="center"/>
    </xf>
    <xf numFmtId="3" fontId="9" fillId="0" borderId="1" xfId="13" applyNumberFormat="1" applyFont="1" applyFill="1" applyBorder="1" applyAlignment="1">
      <alignment horizontal="center" wrapText="1"/>
    </xf>
    <xf numFmtId="3" fontId="9" fillId="0" borderId="5" xfId="13" applyNumberFormat="1" applyFont="1" applyFill="1" applyBorder="1" applyAlignment="1">
      <alignment horizontal="center" wrapText="1"/>
    </xf>
    <xf numFmtId="1" fontId="38" fillId="0" borderId="2" xfId="13" applyNumberFormat="1" applyFont="1" applyFill="1" applyBorder="1" applyAlignment="1">
      <alignment horizontal="center" vertical="center"/>
    </xf>
    <xf numFmtId="1" fontId="38" fillId="0" borderId="1" xfId="13" applyNumberFormat="1" applyFont="1" applyFill="1" applyBorder="1" applyAlignment="1">
      <alignment horizontal="center" vertical="center"/>
    </xf>
    <xf numFmtId="3" fontId="9" fillId="0" borderId="3" xfId="13" applyNumberFormat="1" applyFont="1" applyFill="1" applyBorder="1" applyAlignment="1">
      <alignment horizontal="center" vertical="center"/>
    </xf>
    <xf numFmtId="3" fontId="9" fillId="0" borderId="4" xfId="13" applyNumberFormat="1" applyFont="1" applyFill="1" applyBorder="1" applyAlignment="1">
      <alignment horizontal="center" vertical="center"/>
    </xf>
    <xf numFmtId="1" fontId="39" fillId="0" borderId="7" xfId="13" applyNumberFormat="1" applyFont="1" applyFill="1" applyBorder="1" applyAlignment="1">
      <alignment horizontal="center" vertical="center"/>
    </xf>
    <xf numFmtId="1" fontId="39" fillId="0" borderId="8" xfId="13" applyNumberFormat="1" applyFont="1" applyFill="1" applyBorder="1" applyAlignment="1">
      <alignment horizontal="center" vertical="center"/>
    </xf>
    <xf numFmtId="1" fontId="38" fillId="0" borderId="23" xfId="13" applyNumberFormat="1" applyFont="1" applyFill="1" applyBorder="1" applyAlignment="1">
      <alignment horizontal="center" vertical="center"/>
    </xf>
    <xf numFmtId="1" fontId="38" fillId="0" borderId="19" xfId="13" applyNumberFormat="1" applyFont="1" applyFill="1" applyBorder="1" applyAlignment="1">
      <alignment horizontal="center" vertical="center"/>
    </xf>
    <xf numFmtId="169" fontId="20" fillId="0" borderId="6" xfId="1" applyNumberFormat="1" applyFont="1" applyFill="1" applyBorder="1" applyAlignment="1">
      <alignment horizontal="right"/>
    </xf>
    <xf numFmtId="169" fontId="20" fillId="0" borderId="0" xfId="1" applyNumberFormat="1" applyFont="1" applyFill="1" applyBorder="1" applyAlignment="1">
      <alignment horizontal="right"/>
    </xf>
    <xf numFmtId="169" fontId="20" fillId="0" borderId="5" xfId="1" applyNumberFormat="1" applyFont="1" applyFill="1" applyBorder="1" applyAlignment="1">
      <alignment horizontal="right"/>
    </xf>
    <xf numFmtId="169" fontId="20" fillId="0" borderId="2" xfId="1" applyNumberFormat="1" applyFont="1" applyFill="1" applyBorder="1" applyAlignment="1">
      <alignment horizontal="right"/>
    </xf>
    <xf numFmtId="169" fontId="20" fillId="0" borderId="18" xfId="1" applyNumberFormat="1" applyFont="1" applyFill="1" applyBorder="1" applyAlignment="1">
      <alignment horizontal="right"/>
    </xf>
    <xf numFmtId="169" fontId="20" fillId="0" borderId="1" xfId="1" applyNumberFormat="1" applyFont="1" applyFill="1" applyBorder="1" applyAlignment="1">
      <alignment horizontal="right"/>
    </xf>
    <xf numFmtId="0" fontId="30" fillId="0" borderId="15" xfId="9" applyNumberFormat="1" applyFont="1" applyFill="1" applyBorder="1" applyAlignment="1">
      <alignment horizontal="center" vertical="center"/>
    </xf>
    <xf numFmtId="0" fontId="30" fillId="0" borderId="25" xfId="9" applyNumberFormat="1" applyFont="1" applyFill="1" applyBorder="1" applyAlignment="1">
      <alignment horizontal="center" vertical="center"/>
    </xf>
    <xf numFmtId="0" fontId="30" fillId="0" borderId="13" xfId="9" applyNumberFormat="1" applyFont="1" applyFill="1" applyBorder="1" applyAlignment="1">
      <alignment horizontal="center" vertical="center"/>
    </xf>
    <xf numFmtId="3" fontId="10" fillId="0" borderId="5" xfId="13" applyNumberFormat="1" applyFont="1" applyFill="1" applyBorder="1" applyAlignment="1">
      <alignment horizontal="center" vertical="top"/>
    </xf>
    <xf numFmtId="3" fontId="10" fillId="0" borderId="13" xfId="13" applyNumberFormat="1" applyFont="1" applyFill="1" applyBorder="1" applyAlignment="1">
      <alignment horizontal="center" vertical="top"/>
    </xf>
    <xf numFmtId="0" fontId="20" fillId="0" borderId="6" xfId="9" applyNumberFormat="1" applyFont="1" applyFill="1" applyBorder="1" applyAlignment="1">
      <alignment horizontal="center" vertical="center"/>
    </xf>
    <xf numFmtId="0" fontId="20" fillId="0" borderId="0" xfId="9" applyNumberFormat="1" applyFont="1" applyFill="1" applyBorder="1" applyAlignment="1">
      <alignment horizontal="center" vertical="center"/>
    </xf>
    <xf numFmtId="0" fontId="20" fillId="0" borderId="5" xfId="9" applyNumberFormat="1" applyFont="1" applyFill="1" applyBorder="1" applyAlignment="1">
      <alignment horizontal="center" vertical="center"/>
    </xf>
    <xf numFmtId="0" fontId="20" fillId="0" borderId="12" xfId="9" applyNumberFormat="1" applyFont="1" applyFill="1" applyBorder="1" applyAlignment="1">
      <alignment horizontal="center" vertical="center"/>
    </xf>
    <xf numFmtId="0" fontId="20" fillId="0" borderId="21" xfId="9" applyNumberFormat="1" applyFont="1" applyFill="1" applyBorder="1" applyAlignment="1">
      <alignment horizontal="center" vertical="center"/>
    </xf>
    <xf numFmtId="3" fontId="9" fillId="0" borderId="0" xfId="15" applyNumberFormat="1" applyFont="1" applyFill="1" applyBorder="1" applyAlignment="1">
      <alignment wrapText="1"/>
    </xf>
    <xf numFmtId="0" fontId="9" fillId="0" borderId="0" xfId="9" applyFont="1" applyFill="1" applyBorder="1" applyAlignment="1"/>
    <xf numFmtId="0" fontId="9" fillId="0" borderId="0" xfId="9" applyFont="1" applyFill="1" applyBorder="1" applyAlignment="1">
      <alignment wrapText="1"/>
    </xf>
    <xf numFmtId="0" fontId="10" fillId="0" borderId="25" xfId="9" applyFont="1" applyFill="1" applyBorder="1" applyAlignment="1">
      <alignment horizontal="right"/>
    </xf>
    <xf numFmtId="3" fontId="9" fillId="0" borderId="1" xfId="15" applyNumberFormat="1" applyFont="1" applyFill="1" applyBorder="1" applyAlignment="1">
      <alignment horizontal="center" wrapText="1"/>
    </xf>
    <xf numFmtId="3" fontId="9" fillId="0" borderId="5" xfId="15" applyNumberFormat="1" applyFont="1" applyFill="1" applyBorder="1" applyAlignment="1">
      <alignment horizontal="center" wrapText="1"/>
    </xf>
    <xf numFmtId="1" fontId="38" fillId="0" borderId="3" xfId="13" applyNumberFormat="1" applyFont="1" applyFill="1" applyBorder="1" applyAlignment="1">
      <alignment horizontal="center" vertical="center" wrapText="1"/>
    </xf>
    <xf numFmtId="1" fontId="38" fillId="0" borderId="4" xfId="13" applyNumberFormat="1" applyFont="1" applyFill="1" applyBorder="1" applyAlignment="1">
      <alignment horizontal="center" vertical="center"/>
    </xf>
    <xf numFmtId="1" fontId="39" fillId="0" borderId="6" xfId="13" applyNumberFormat="1" applyFont="1" applyFill="1" applyBorder="1" applyAlignment="1">
      <alignment horizontal="center" vertical="center"/>
    </xf>
    <xf numFmtId="1" fontId="39" fillId="0" borderId="5" xfId="13" applyNumberFormat="1" applyFont="1" applyFill="1" applyBorder="1" applyAlignment="1">
      <alignment horizontal="center" vertical="center"/>
    </xf>
    <xf numFmtId="1" fontId="38" fillId="0" borderId="20" xfId="13" applyNumberFormat="1" applyFont="1" applyFill="1" applyBorder="1" applyAlignment="1">
      <alignment horizontal="center" vertical="center"/>
    </xf>
    <xf numFmtId="0" fontId="7" fillId="0" borderId="0" xfId="0" applyFont="1" applyFill="1" applyAlignment="1">
      <alignment horizontal="center"/>
    </xf>
    <xf numFmtId="0" fontId="9" fillId="0" borderId="0" xfId="0" applyNumberFormat="1" applyFont="1" applyFill="1" applyBorder="1" applyAlignment="1">
      <alignment horizontal="left"/>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27"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5" xfId="0" applyFont="1" applyFill="1" applyBorder="1" applyAlignment="1">
      <alignment horizontal="center" vertical="center" wrapText="1"/>
    </xf>
    <xf numFmtId="1" fontId="9" fillId="4" borderId="11" xfId="3" applyNumberFormat="1" applyFont="1" applyFill="1" applyBorder="1" applyAlignment="1">
      <alignment horizontal="left"/>
    </xf>
    <xf numFmtId="164" fontId="9" fillId="0" borderId="22" xfId="7" applyNumberFormat="1" applyFont="1" applyFill="1" applyBorder="1" applyAlignment="1">
      <alignment horizontal="center"/>
    </xf>
    <xf numFmtId="0" fontId="9" fillId="0" borderId="5" xfId="3" applyFont="1" applyBorder="1" applyAlignment="1">
      <alignment horizontal="center"/>
    </xf>
    <xf numFmtId="0" fontId="9" fillId="0" borderId="0" xfId="9" applyFont="1" applyFill="1" applyAlignment="1">
      <alignment horizontal="center" wrapText="1"/>
    </xf>
    <xf numFmtId="0" fontId="9" fillId="4" borderId="0" xfId="9" applyFont="1" applyFill="1" applyAlignment="1">
      <alignment horizontal="center" wrapText="1"/>
    </xf>
    <xf numFmtId="0" fontId="9" fillId="0" borderId="11" xfId="9" applyFont="1" applyFill="1" applyBorder="1" applyAlignment="1">
      <alignment horizontal="center" wrapText="1"/>
    </xf>
    <xf numFmtId="0" fontId="9" fillId="0" borderId="16" xfId="3" applyFont="1" applyBorder="1" applyAlignment="1">
      <alignment horizontal="center"/>
    </xf>
    <xf numFmtId="164" fontId="9" fillId="0" borderId="23" xfId="7" applyNumberFormat="1" applyFont="1" applyFill="1" applyBorder="1" applyAlignment="1">
      <alignment horizontal="center"/>
    </xf>
    <xf numFmtId="164" fontId="9" fillId="0" borderId="20" xfId="7" applyNumberFormat="1" applyFont="1" applyFill="1" applyBorder="1" applyAlignment="1">
      <alignment horizontal="center"/>
    </xf>
    <xf numFmtId="164" fontId="9" fillId="0" borderId="23" xfId="7" applyNumberFormat="1" applyFont="1" applyFill="1" applyBorder="1" applyAlignment="1">
      <alignment horizontal="center" wrapText="1"/>
    </xf>
    <xf numFmtId="164" fontId="9" fillId="0" borderId="20" xfId="7" applyNumberFormat="1" applyFont="1" applyFill="1" applyBorder="1" applyAlignment="1">
      <alignment horizontal="center" wrapText="1"/>
    </xf>
    <xf numFmtId="0" fontId="9" fillId="0" borderId="22" xfId="9" applyFont="1" applyFill="1" applyBorder="1" applyAlignment="1">
      <alignment horizontal="center" wrapText="1"/>
    </xf>
    <xf numFmtId="0" fontId="9" fillId="0" borderId="10" xfId="3" applyFont="1" applyBorder="1" applyAlignment="1">
      <alignment horizontal="center"/>
    </xf>
  </cellXfs>
  <cellStyles count="18">
    <cellStyle name="Čárka" xfId="1" builtinId="3"/>
    <cellStyle name="Hypertextový odkaz" xfId="17" builtinId="8"/>
    <cellStyle name="Kč" xfId="10"/>
    <cellStyle name="Normální" xfId="0" builtinId="0"/>
    <cellStyle name="Normální 2" xfId="8"/>
    <cellStyle name="normální 2 11" xfId="7"/>
    <cellStyle name="Normální 2 2" xfId="13"/>
    <cellStyle name="Normální 3" xfId="9"/>
    <cellStyle name="Normální 47" xfId="14"/>
    <cellStyle name="normální 7" xfId="16"/>
    <cellStyle name="normální_5 1" xfId="6"/>
    <cellStyle name="normální_5 2" xfId="3"/>
    <cellStyle name="normální_5 3" xfId="5"/>
    <cellStyle name="normální_5 4" xfId="11"/>
    <cellStyle name="normální_List1" xfId="2"/>
    <cellStyle name="Normální_List1_1" xfId="4"/>
    <cellStyle name="normální_Nez0600h" xfId="15"/>
    <cellStyle name="PB_TR10" xfId="12"/>
  </cellStyles>
  <dxfs count="0"/>
  <tableStyles count="0" defaultTableStyle="TableStyleMedium2" defaultPivotStyle="PivotStyleLight16"/>
  <colors>
    <mruColors>
      <color rgb="FF0071BC"/>
      <color rgb="FF8AD0FF"/>
      <color rgb="FFF2A6A9"/>
      <color rgb="FFBD1B21"/>
      <color rgb="FFA9D18E"/>
      <color rgb="FF6AA343"/>
      <color rgb="FF548235"/>
      <color rgb="FFFFF2CC"/>
      <color rgb="FFFFD966"/>
      <color rgb="FFF2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7060592575015"/>
          <c:y val="2.6125615876962747E-2"/>
          <c:w val="0.74022508732997649"/>
          <c:h val="0.68078506381034354"/>
        </c:manualLayout>
      </c:layout>
      <c:barChart>
        <c:barDir val="col"/>
        <c:grouping val="clustered"/>
        <c:varyColors val="0"/>
        <c:ser>
          <c:idx val="1"/>
          <c:order val="0"/>
          <c:tx>
            <c:strRef>
              <c:f>data_grafy!$B$5</c:f>
              <c:strCache>
                <c:ptCount val="1"/>
                <c:pt idx="0">
                  <c:v>ženy  
Women</c:v>
                </c:pt>
              </c:strCache>
            </c:strRef>
          </c:tx>
          <c:spPr>
            <a:solidFill>
              <a:srgbClr val="BD1B21"/>
            </a:solidFill>
            <a:ln w="3175">
              <a:solidFill>
                <a:schemeClr val="tx1"/>
              </a:solidFill>
            </a:ln>
            <a:effectLst/>
          </c:spPr>
          <c:invertIfNegative val="0"/>
          <c:cat>
            <c:numRef>
              <c:f>data_grafy!$A$6:$A$16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data_grafy!$B$6:$B$16</c:f>
              <c:numCache>
                <c:formatCode>#\ ##0_ ;\-#\ ##0\ </c:formatCode>
                <c:ptCount val="11"/>
                <c:pt idx="0">
                  <c:v>1710947</c:v>
                </c:pt>
                <c:pt idx="1">
                  <c:v>1733924</c:v>
                </c:pt>
                <c:pt idx="2">
                  <c:v>1725329</c:v>
                </c:pt>
                <c:pt idx="3">
                  <c:v>1715906</c:v>
                </c:pt>
                <c:pt idx="4">
                  <c:v>1715731</c:v>
                </c:pt>
                <c:pt idx="5">
                  <c:v>1718422</c:v>
                </c:pt>
                <c:pt idx="6">
                  <c:v>1721438</c:v>
                </c:pt>
                <c:pt idx="7">
                  <c:v>1717160</c:v>
                </c:pt>
                <c:pt idx="8">
                  <c:v>1713384</c:v>
                </c:pt>
                <c:pt idx="9">
                  <c:v>1708994</c:v>
                </c:pt>
                <c:pt idx="10">
                  <c:v>1693444</c:v>
                </c:pt>
              </c:numCache>
            </c:numRef>
          </c:val>
          <c:extLst>
            <c:ext xmlns:c16="http://schemas.microsoft.com/office/drawing/2014/chart" uri="{C3380CC4-5D6E-409C-BE32-E72D297353CC}">
              <c16:uniqueId val="{00000000-FA6D-49DA-912E-B63BD1F5E062}"/>
            </c:ext>
          </c:extLst>
        </c:ser>
        <c:ser>
          <c:idx val="2"/>
          <c:order val="1"/>
          <c:tx>
            <c:strRef>
              <c:f>data_grafy!$C$5</c:f>
              <c:strCache>
                <c:ptCount val="1"/>
                <c:pt idx="0">
                  <c:v>muži  
Men</c:v>
                </c:pt>
              </c:strCache>
            </c:strRef>
          </c:tx>
          <c:spPr>
            <a:solidFill>
              <a:srgbClr val="0071BC"/>
            </a:solidFill>
            <a:ln w="3175">
              <a:solidFill>
                <a:schemeClr val="tx1"/>
              </a:solidFill>
            </a:ln>
            <a:effectLst/>
          </c:spPr>
          <c:invertIfNegative val="0"/>
          <c:cat>
            <c:numRef>
              <c:f>data_grafy!$A$6:$A$16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data_grafy!$C$6:$C$16</c:f>
              <c:numCache>
                <c:formatCode>#\ ##0_ ;\-#\ ##0\ </c:formatCode>
                <c:ptCount val="11"/>
                <c:pt idx="0">
                  <c:v>1108146</c:v>
                </c:pt>
                <c:pt idx="1">
                  <c:v>1139080</c:v>
                </c:pt>
                <c:pt idx="2">
                  <c:v>1140727</c:v>
                </c:pt>
                <c:pt idx="3">
                  <c:v>1141950</c:v>
                </c:pt>
                <c:pt idx="4">
                  <c:v>1147479</c:v>
                </c:pt>
                <c:pt idx="5">
                  <c:v>1155531</c:v>
                </c:pt>
                <c:pt idx="6">
                  <c:v>1171031</c:v>
                </c:pt>
                <c:pt idx="7">
                  <c:v>1178803</c:v>
                </c:pt>
                <c:pt idx="8">
                  <c:v>1183589</c:v>
                </c:pt>
                <c:pt idx="9">
                  <c:v>1188533</c:v>
                </c:pt>
                <c:pt idx="10">
                  <c:v>1187980</c:v>
                </c:pt>
              </c:numCache>
            </c:numRef>
          </c:val>
          <c:extLst>
            <c:ext xmlns:c16="http://schemas.microsoft.com/office/drawing/2014/chart" uri="{C3380CC4-5D6E-409C-BE32-E72D297353CC}">
              <c16:uniqueId val="{00000001-FA6D-49DA-912E-B63BD1F5E062}"/>
            </c:ext>
          </c:extLst>
        </c:ser>
        <c:dLbls>
          <c:showLegendKey val="0"/>
          <c:showVal val="0"/>
          <c:showCatName val="0"/>
          <c:showSerName val="0"/>
          <c:showPercent val="0"/>
          <c:showBubbleSize val="0"/>
        </c:dLbls>
        <c:gapWidth val="66"/>
        <c:axId val="499157312"/>
        <c:axId val="499157728"/>
      </c:barChart>
      <c:lineChart>
        <c:grouping val="standard"/>
        <c:varyColors val="0"/>
        <c:ser>
          <c:idx val="0"/>
          <c:order val="2"/>
          <c:tx>
            <c:strRef>
              <c:f>data_grafy!$D$5</c:f>
              <c:strCache>
                <c:ptCount val="1"/>
                <c:pt idx="0">
                  <c:v>(%) ženy 
(%) Women</c:v>
                </c:pt>
              </c:strCache>
            </c:strRef>
          </c:tx>
          <c:spPr>
            <a:ln w="14605" cap="rnd">
              <a:solidFill>
                <a:schemeClr val="tx1"/>
              </a:solidFill>
              <a:round/>
            </a:ln>
            <a:effectLst/>
          </c:spPr>
          <c:marker>
            <c:symbol val="none"/>
          </c:marker>
          <c:cat>
            <c:numRef>
              <c:f>data_grafy!$A$6:$A$16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data_grafy!$D$6:$D$16</c:f>
              <c:numCache>
                <c:formatCode>0.0</c:formatCode>
                <c:ptCount val="11"/>
                <c:pt idx="0">
                  <c:v>31.89702181462204</c:v>
                </c:pt>
                <c:pt idx="1">
                  <c:v>32.426553162522318</c:v>
                </c:pt>
                <c:pt idx="2">
                  <c:v>32.238438230598589</c:v>
                </c:pt>
                <c:pt idx="3">
                  <c:v>32.072775544253041</c:v>
                </c:pt>
                <c:pt idx="4">
                  <c:v>32.001858487828059</c:v>
                </c:pt>
                <c:pt idx="5">
                  <c:v>32.015236851778468</c:v>
                </c:pt>
                <c:pt idx="6">
                  <c:v>32.008096489990109</c:v>
                </c:pt>
                <c:pt idx="7">
                  <c:v>31.856695701731862</c:v>
                </c:pt>
                <c:pt idx="8">
                  <c:v>31.696427745566364</c:v>
                </c:pt>
                <c:pt idx="9">
                  <c:v>31.51995511572143</c:v>
                </c:pt>
                <c:pt idx="10">
                  <c:v>31.205928345797073</c:v>
                </c:pt>
              </c:numCache>
            </c:numRef>
          </c:val>
          <c:smooth val="0"/>
          <c:extLst>
            <c:ext xmlns:c16="http://schemas.microsoft.com/office/drawing/2014/chart" uri="{C3380CC4-5D6E-409C-BE32-E72D297353CC}">
              <c16:uniqueId val="{00000002-FA6D-49DA-912E-B63BD1F5E062}"/>
            </c:ext>
          </c:extLst>
        </c:ser>
        <c:ser>
          <c:idx val="3"/>
          <c:order val="3"/>
          <c:tx>
            <c:strRef>
              <c:f>data_grafy!$E$5</c:f>
              <c:strCache>
                <c:ptCount val="1"/>
                <c:pt idx="0">
                  <c:v>(%) muži 
(%)  Men</c:v>
                </c:pt>
              </c:strCache>
            </c:strRef>
          </c:tx>
          <c:spPr>
            <a:ln w="14605" cap="rnd">
              <a:solidFill>
                <a:schemeClr val="tx1"/>
              </a:solidFill>
              <a:prstDash val="lgDash"/>
              <a:round/>
            </a:ln>
            <a:effectLst/>
          </c:spPr>
          <c:marker>
            <c:symbol val="none"/>
          </c:marker>
          <c:cat>
            <c:numRef>
              <c:f>data_grafy!$A$6:$A$16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data_grafy!$E$6:$E$16</c:f>
              <c:numCache>
                <c:formatCode>0.0</c:formatCode>
                <c:ptCount val="11"/>
                <c:pt idx="0">
                  <c:v>21.439138956651245</c:v>
                </c:pt>
                <c:pt idx="1">
                  <c:v>22.08285432349594</c:v>
                </c:pt>
                <c:pt idx="2">
                  <c:v>22.088495568366895</c:v>
                </c:pt>
                <c:pt idx="3">
                  <c:v>22.120611035995026</c:v>
                </c:pt>
                <c:pt idx="4">
                  <c:v>22.165253634057425</c:v>
                </c:pt>
                <c:pt idx="5">
                  <c:v>22.280321537580523</c:v>
                </c:pt>
                <c:pt idx="6">
                  <c:v>22.516852100501339</c:v>
                </c:pt>
                <c:pt idx="7">
                  <c:v>22.583337148939489</c:v>
                </c:pt>
                <c:pt idx="8">
                  <c:v>22.569512111870765</c:v>
                </c:pt>
                <c:pt idx="9">
                  <c:v>22.544269760447467</c:v>
                </c:pt>
                <c:pt idx="10">
                  <c:v>22.520508130362575</c:v>
                </c:pt>
              </c:numCache>
            </c:numRef>
          </c:val>
          <c:smooth val="0"/>
          <c:extLst>
            <c:ext xmlns:c16="http://schemas.microsoft.com/office/drawing/2014/chart" uri="{C3380CC4-5D6E-409C-BE32-E72D297353CC}">
              <c16:uniqueId val="{00000003-FA6D-49DA-912E-B63BD1F5E062}"/>
            </c:ext>
          </c:extLst>
        </c:ser>
        <c:dLbls>
          <c:showLegendKey val="0"/>
          <c:showVal val="0"/>
          <c:showCatName val="0"/>
          <c:showSerName val="0"/>
          <c:showPercent val="0"/>
          <c:showBubbleSize val="0"/>
        </c:dLbls>
        <c:marker val="1"/>
        <c:smooth val="0"/>
        <c:axId val="368937616"/>
        <c:axId val="368934288"/>
      </c:lineChart>
      <c:catAx>
        <c:axId val="49915731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99157728"/>
        <c:crosses val="autoZero"/>
        <c:auto val="1"/>
        <c:lblAlgn val="ctr"/>
        <c:lblOffset val="100"/>
        <c:noMultiLvlLbl val="0"/>
      </c:catAx>
      <c:valAx>
        <c:axId val="499157728"/>
        <c:scaling>
          <c:orientation val="minMax"/>
          <c:max val="1800000"/>
        </c:scaling>
        <c:delete val="0"/>
        <c:axPos val="l"/>
        <c:majorGridlines>
          <c:spPr>
            <a:ln w="3175" cap="flat" cmpd="sng" algn="ctr">
              <a:solidFill>
                <a:schemeClr val="tx1"/>
              </a:solidFill>
              <a:round/>
            </a:ln>
            <a:effectLst/>
          </c:spPr>
        </c:majorGridlines>
        <c:numFmt formatCode="#\ ##0_ ;\-#\ ##0\ "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99157312"/>
        <c:crosses val="autoZero"/>
        <c:crossBetween val="between"/>
        <c:dispUnits>
          <c:builtInUnit val="thousands"/>
          <c:dispUnitsLbl>
            <c:layout>
              <c:manualLayout>
                <c:xMode val="edge"/>
                <c:yMode val="edge"/>
                <c:x val="9.7202598887103052E-3"/>
                <c:y val="0.10021783714282678"/>
              </c:manualLayout>
            </c:layout>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a:t>
                  </a:r>
                  <a:r>
                    <a:rPr lang="cs-CZ" i="1" baseline="0"/>
                    <a:t>ersons (thous.)</a:t>
                  </a:r>
                  <a:endParaRPr lang="cs-CZ" i="1"/>
                </a:p>
              </c:rich>
            </c:tx>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ispUnitsLbl>
        </c:dispUnits>
      </c:valAx>
      <c:valAx>
        <c:axId val="368934288"/>
        <c:scaling>
          <c:orientation val="minMax"/>
          <c:max val="36"/>
          <c:min val="0"/>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podíl na celkové populaci žen/ mužů (%) </a:t>
                </a:r>
                <a:r>
                  <a:rPr lang="cs-CZ"/>
                  <a:t/>
                </a:r>
                <a:br>
                  <a:rPr lang="cs-CZ"/>
                </a:br>
                <a:r>
                  <a:rPr lang="cs-CZ" i="1"/>
                  <a:t>Percentage of the  total population of women / men</a:t>
                </a:r>
              </a:p>
            </c:rich>
          </c:tx>
          <c:overlay val="0"/>
          <c:spPr>
            <a:solidFill>
              <a:sysClr val="window" lastClr="FFFFFF"/>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68937616"/>
        <c:crosses val="max"/>
        <c:crossBetween val="between"/>
        <c:majorUnit val="6"/>
      </c:valAx>
      <c:catAx>
        <c:axId val="368937616"/>
        <c:scaling>
          <c:orientation val="minMax"/>
        </c:scaling>
        <c:delete val="1"/>
        <c:axPos val="b"/>
        <c:numFmt formatCode="General" sourceLinked="1"/>
        <c:majorTickMark val="out"/>
        <c:minorTickMark val="none"/>
        <c:tickLblPos val="nextTo"/>
        <c:crossAx val="368934288"/>
        <c:crosses val="autoZero"/>
        <c:auto val="1"/>
        <c:lblAlgn val="ctr"/>
        <c:lblOffset val="100"/>
        <c:noMultiLvlLbl val="0"/>
      </c:catAx>
      <c:spPr>
        <a:noFill/>
        <a:ln w="3175">
          <a:solidFill>
            <a:sysClr val="windowText" lastClr="000000"/>
          </a:solidFill>
        </a:ln>
        <a:effectLst/>
      </c:spPr>
    </c:plotArea>
    <c:legend>
      <c:legendPos val="b"/>
      <c:layout>
        <c:manualLayout>
          <c:xMode val="edge"/>
          <c:yMode val="edge"/>
          <c:x val="0.11272463163836013"/>
          <c:y val="0.81674986982902453"/>
          <c:w val="0.74647360206100621"/>
          <c:h val="0.1247193088718161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15148028811455E-2"/>
          <c:y val="3.7296037296037296E-2"/>
          <c:w val="0.40866587782556257"/>
          <c:h val="0.7710617990932952"/>
        </c:manualLayout>
      </c:layout>
      <c:barChart>
        <c:barDir val="col"/>
        <c:grouping val="clustered"/>
        <c:varyColors val="0"/>
        <c:ser>
          <c:idx val="0"/>
          <c:order val="0"/>
          <c:tx>
            <c:strRef>
              <c:f>data_grafy!$B$96</c:f>
              <c:strCache>
                <c:ptCount val="1"/>
                <c:pt idx="0">
                  <c:v>ženy  Women</c:v>
                </c:pt>
              </c:strCache>
            </c:strRef>
          </c:tx>
          <c:spPr>
            <a:solidFill>
              <a:srgbClr val="BD1B21"/>
            </a:solidFill>
            <a:ln w="3175">
              <a:solidFill>
                <a:schemeClr val="tx1"/>
              </a:solidFill>
            </a:ln>
            <a:effectLst/>
          </c:spPr>
          <c:invertIfNegative val="0"/>
          <c:cat>
            <c:numRef>
              <c:f>data_grafy!$A$97:$A$107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data_grafy!$B$97:$B$107</c:f>
              <c:numCache>
                <c:formatCode>#\ ##0_ ;\-#\ ##0\ </c:formatCode>
                <c:ptCount val="11"/>
                <c:pt idx="0">
                  <c:v>9204</c:v>
                </c:pt>
                <c:pt idx="1">
                  <c:v>9599</c:v>
                </c:pt>
                <c:pt idx="2">
                  <c:v>9797</c:v>
                </c:pt>
                <c:pt idx="3">
                  <c:v>9970</c:v>
                </c:pt>
                <c:pt idx="4">
                  <c:v>10065</c:v>
                </c:pt>
                <c:pt idx="5">
                  <c:v>10316</c:v>
                </c:pt>
                <c:pt idx="6">
                  <c:v>10416</c:v>
                </c:pt>
                <c:pt idx="7">
                  <c:v>10772</c:v>
                </c:pt>
                <c:pt idx="8">
                  <c:v>11296</c:v>
                </c:pt>
                <c:pt idx="9">
                  <c:v>12292</c:v>
                </c:pt>
                <c:pt idx="10">
                  <c:v>13221</c:v>
                </c:pt>
              </c:numCache>
            </c:numRef>
          </c:val>
          <c:extLst>
            <c:ext xmlns:c16="http://schemas.microsoft.com/office/drawing/2014/chart" uri="{C3380CC4-5D6E-409C-BE32-E72D297353CC}">
              <c16:uniqueId val="{00000000-A714-4A85-B22F-2913F6C7BB08}"/>
            </c:ext>
          </c:extLst>
        </c:ser>
        <c:ser>
          <c:idx val="1"/>
          <c:order val="1"/>
          <c:tx>
            <c:strRef>
              <c:f>data_grafy!$C$96</c:f>
              <c:strCache>
                <c:ptCount val="1"/>
                <c:pt idx="0">
                  <c:v>muži  Men</c:v>
                </c:pt>
              </c:strCache>
            </c:strRef>
          </c:tx>
          <c:spPr>
            <a:solidFill>
              <a:srgbClr val="0071BC"/>
            </a:solidFill>
            <a:ln w="3175">
              <a:solidFill>
                <a:schemeClr val="tx1"/>
              </a:solidFill>
            </a:ln>
            <a:effectLst/>
          </c:spPr>
          <c:invertIfNegative val="0"/>
          <c:cat>
            <c:numRef>
              <c:f>data_grafy!$A$97:$A$107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data_grafy!$C$97:$C$107</c:f>
              <c:numCache>
                <c:formatCode>#\ ##0_ ;\-#\ ##0\ </c:formatCode>
                <c:ptCount val="11"/>
                <c:pt idx="0">
                  <c:v>11254</c:v>
                </c:pt>
                <c:pt idx="1">
                  <c:v>11714</c:v>
                </c:pt>
                <c:pt idx="2">
                  <c:v>11962</c:v>
                </c:pt>
                <c:pt idx="3">
                  <c:v>12165</c:v>
                </c:pt>
                <c:pt idx="4">
                  <c:v>12274</c:v>
                </c:pt>
                <c:pt idx="5">
                  <c:v>12566</c:v>
                </c:pt>
                <c:pt idx="6">
                  <c:v>12678</c:v>
                </c:pt>
                <c:pt idx="7">
                  <c:v>13093</c:v>
                </c:pt>
                <c:pt idx="8">
                  <c:v>13703</c:v>
                </c:pt>
                <c:pt idx="9">
                  <c:v>14807</c:v>
                </c:pt>
                <c:pt idx="10">
                  <c:v>15898</c:v>
                </c:pt>
              </c:numCache>
            </c:numRef>
          </c:val>
          <c:extLst>
            <c:ext xmlns:c16="http://schemas.microsoft.com/office/drawing/2014/chart" uri="{C3380CC4-5D6E-409C-BE32-E72D297353CC}">
              <c16:uniqueId val="{00000001-A714-4A85-B22F-2913F6C7BB08}"/>
            </c:ext>
          </c:extLst>
        </c:ser>
        <c:dLbls>
          <c:showLegendKey val="0"/>
          <c:showVal val="0"/>
          <c:showCatName val="0"/>
          <c:showSerName val="0"/>
          <c:showPercent val="0"/>
          <c:showBubbleSize val="0"/>
        </c:dLbls>
        <c:gapWidth val="150"/>
        <c:axId val="1658229632"/>
        <c:axId val="1658235040"/>
      </c:barChart>
      <c:catAx>
        <c:axId val="16582296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35040"/>
        <c:crosses val="autoZero"/>
        <c:auto val="1"/>
        <c:lblAlgn val="ctr"/>
        <c:lblOffset val="100"/>
        <c:tickLblSkip val="2"/>
        <c:noMultiLvlLbl val="0"/>
      </c:catAx>
      <c:valAx>
        <c:axId val="1658235040"/>
        <c:scaling>
          <c:orientation val="minMax"/>
          <c:min val="6000"/>
        </c:scaling>
        <c:delete val="0"/>
        <c:axPos val="l"/>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a:t>
                </a:r>
                <a:r>
                  <a:rPr lang="cs-CZ" b="1" baseline="0"/>
                  <a:t> Kč     </a:t>
                </a:r>
                <a:r>
                  <a:rPr lang="cs-CZ" i="1" baseline="0"/>
                  <a:t>CZK thous.</a:t>
                </a:r>
                <a:r>
                  <a:rPr lang="en-US"/>
                  <a:t> </a:t>
                </a:r>
              </a:p>
            </c:rich>
          </c:tx>
          <c:layout>
            <c:manualLayout>
              <c:xMode val="edge"/>
              <c:yMode val="edge"/>
              <c:x val="1.1281413246119138E-2"/>
              <c:y val="0.2388407393131802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29632"/>
        <c:crosses val="autoZero"/>
        <c:crossBetween val="between"/>
        <c:majorUnit val="2000"/>
        <c:minorUnit val="1000"/>
        <c:dispUnits>
          <c:builtInUnit val="thousands"/>
        </c:dispUnits>
      </c:valAx>
      <c:spPr>
        <a:noFill/>
        <a:ln w="3175">
          <a:solidFill>
            <a:sysClr val="windowText" lastClr="000000"/>
          </a:solidFill>
        </a:ln>
        <a:effectLst/>
      </c:spPr>
    </c:plotArea>
    <c:legend>
      <c:legendPos val="b"/>
      <c:layout>
        <c:manualLayout>
          <c:xMode val="edge"/>
          <c:yMode val="edge"/>
          <c:x val="0.39181566645159505"/>
          <c:y val="0.90281775966815336"/>
          <c:w val="0.27942628050691654"/>
          <c:h val="6.9210212359818654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33333333333337E-2"/>
          <c:y val="3.5649579947084925E-2"/>
          <c:w val="0.89333333333333331"/>
          <c:h val="0.88262804498835234"/>
        </c:manualLayout>
      </c:layout>
      <c:barChart>
        <c:barDir val="col"/>
        <c:grouping val="clustered"/>
        <c:varyColors val="0"/>
        <c:ser>
          <c:idx val="0"/>
          <c:order val="0"/>
          <c:tx>
            <c:strRef>
              <c:f>data_grafy!$D$96</c:f>
              <c:strCache>
                <c:ptCount val="1"/>
                <c:pt idx="0">
                  <c:v>ženy  Women</c:v>
                </c:pt>
              </c:strCache>
            </c:strRef>
          </c:tx>
          <c:spPr>
            <a:solidFill>
              <a:srgbClr val="BD1B21"/>
            </a:solidFill>
            <a:ln w="3175">
              <a:solidFill>
                <a:schemeClr val="tx1"/>
              </a:solidFill>
            </a:ln>
            <a:effectLst/>
          </c:spPr>
          <c:invertIfNegative val="0"/>
          <c:cat>
            <c:numRef>
              <c:f>data_grafy!$A$97:$A$107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data_grafy!$D$97:$D$107</c:f>
              <c:numCache>
                <c:formatCode>#\ ##0_ ;\-#\ ##0\ </c:formatCode>
                <c:ptCount val="11"/>
                <c:pt idx="0">
                  <c:v>10436.201980009519</c:v>
                </c:pt>
                <c:pt idx="1">
                  <c:v>10010.972691025348</c:v>
                </c:pt>
                <c:pt idx="2">
                  <c:v>10215.28846546643</c:v>
                </c:pt>
                <c:pt idx="3">
                  <c:v>10519.157045425301</c:v>
                </c:pt>
                <c:pt idx="4">
                  <c:v>10643.295362174855</c:v>
                </c:pt>
                <c:pt idx="5">
                  <c:v>11064</c:v>
                </c:pt>
                <c:pt idx="6">
                  <c:v>11205</c:v>
                </c:pt>
                <c:pt idx="7">
                  <c:v>11748</c:v>
                </c:pt>
                <c:pt idx="8">
                  <c:v>12523</c:v>
                </c:pt>
                <c:pt idx="9">
                  <c:v>14081</c:v>
                </c:pt>
                <c:pt idx="10">
                  <c:v>14853</c:v>
                </c:pt>
              </c:numCache>
            </c:numRef>
          </c:val>
          <c:extLst>
            <c:ext xmlns:c16="http://schemas.microsoft.com/office/drawing/2014/chart" uri="{C3380CC4-5D6E-409C-BE32-E72D297353CC}">
              <c16:uniqueId val="{00000000-C3FB-408D-BAC4-3A930A1E28D2}"/>
            </c:ext>
          </c:extLst>
        </c:ser>
        <c:ser>
          <c:idx val="1"/>
          <c:order val="1"/>
          <c:tx>
            <c:strRef>
              <c:f>data_grafy!$E$96</c:f>
              <c:strCache>
                <c:ptCount val="1"/>
                <c:pt idx="0">
                  <c:v>muži  Men</c:v>
                </c:pt>
              </c:strCache>
            </c:strRef>
          </c:tx>
          <c:spPr>
            <a:solidFill>
              <a:srgbClr val="0071BC"/>
            </a:solidFill>
            <a:ln w="3175">
              <a:solidFill>
                <a:schemeClr val="tx1"/>
              </a:solidFill>
            </a:ln>
            <a:effectLst/>
          </c:spPr>
          <c:invertIfNegative val="0"/>
          <c:cat>
            <c:numRef>
              <c:f>data_grafy!$A$97:$A$107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data_grafy!$E$97:$E$107</c:f>
              <c:numCache>
                <c:formatCode>#\ ##0_ ;\-#\ ##0\ </c:formatCode>
                <c:ptCount val="11"/>
                <c:pt idx="0">
                  <c:v>12078.29606356745</c:v>
                </c:pt>
                <c:pt idx="1">
                  <c:v>11758.547892503537</c:v>
                </c:pt>
                <c:pt idx="2">
                  <c:v>12353.530277475516</c:v>
                </c:pt>
                <c:pt idx="3">
                  <c:v>12528.284883720929</c:v>
                </c:pt>
                <c:pt idx="4">
                  <c:v>12612.750427314355</c:v>
                </c:pt>
                <c:pt idx="5">
                  <c:v>13076</c:v>
                </c:pt>
                <c:pt idx="6">
                  <c:v>13272</c:v>
                </c:pt>
                <c:pt idx="7">
                  <c:v>13737</c:v>
                </c:pt>
                <c:pt idx="8">
                  <c:v>14590</c:v>
                </c:pt>
                <c:pt idx="9">
                  <c:v>16126</c:v>
                </c:pt>
                <c:pt idx="10">
                  <c:v>17199</c:v>
                </c:pt>
              </c:numCache>
            </c:numRef>
          </c:val>
          <c:extLst>
            <c:ext xmlns:c16="http://schemas.microsoft.com/office/drawing/2014/chart" uri="{C3380CC4-5D6E-409C-BE32-E72D297353CC}">
              <c16:uniqueId val="{00000001-C3FB-408D-BAC4-3A930A1E28D2}"/>
            </c:ext>
          </c:extLst>
        </c:ser>
        <c:dLbls>
          <c:showLegendKey val="0"/>
          <c:showVal val="0"/>
          <c:showCatName val="0"/>
          <c:showSerName val="0"/>
          <c:showPercent val="0"/>
          <c:showBubbleSize val="0"/>
        </c:dLbls>
        <c:gapWidth val="150"/>
        <c:axId val="1658229632"/>
        <c:axId val="1658235040"/>
      </c:barChart>
      <c:catAx>
        <c:axId val="16582296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35040"/>
        <c:crosses val="autoZero"/>
        <c:auto val="1"/>
        <c:lblAlgn val="ctr"/>
        <c:lblOffset val="100"/>
        <c:tickLblSkip val="2"/>
        <c:noMultiLvlLbl val="0"/>
      </c:catAx>
      <c:valAx>
        <c:axId val="1658235040"/>
        <c:scaling>
          <c:orientation val="minMax"/>
          <c:min val="6000"/>
        </c:scaling>
        <c:delete val="0"/>
        <c:axPos val="l"/>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numFmt formatCode="#\ ##0_ ;\-#\ ##0\ "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29632"/>
        <c:crosses val="autoZero"/>
        <c:crossBetween val="between"/>
        <c:majorUnit val="2000"/>
        <c:minorUnit val="1000"/>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5044286495941"/>
          <c:y val="5.1717802447389993E-2"/>
          <c:w val="0.8593231910810446"/>
          <c:h val="0.78665138291260384"/>
        </c:manualLayout>
      </c:layout>
      <c:barChart>
        <c:barDir val="col"/>
        <c:grouping val="clustered"/>
        <c:varyColors val="0"/>
        <c:ser>
          <c:idx val="0"/>
          <c:order val="0"/>
          <c:tx>
            <c:strRef>
              <c:f>data_grafy!$B$112</c:f>
              <c:strCache>
                <c:ptCount val="1"/>
                <c:pt idx="0">
                  <c:v>ženy  Women</c:v>
                </c:pt>
              </c:strCache>
            </c:strRef>
          </c:tx>
          <c:spPr>
            <a:solidFill>
              <a:srgbClr val="BD1B21"/>
            </a:solidFill>
            <a:ln w="3175">
              <a:solidFill>
                <a:schemeClr val="tx1"/>
              </a:solidFill>
            </a:ln>
            <a:effectLst/>
          </c:spPr>
          <c:invertIfNegative val="0"/>
          <c:cat>
            <c:strRef>
              <c:f>data_grafy!$A$113:$A$119</c:f>
              <c:strCache>
                <c:ptCount val="7"/>
                <c:pt idx="0">
                  <c:v>≤ 64</c:v>
                </c:pt>
                <c:pt idx="1">
                  <c:v>65–69</c:v>
                </c:pt>
                <c:pt idx="2">
                  <c:v>70–74</c:v>
                </c:pt>
                <c:pt idx="3">
                  <c:v>75–79</c:v>
                </c:pt>
                <c:pt idx="4">
                  <c:v>80–84</c:v>
                </c:pt>
                <c:pt idx="5">
                  <c:v>85–89</c:v>
                </c:pt>
                <c:pt idx="6">
                  <c:v>90+</c:v>
                </c:pt>
              </c:strCache>
            </c:strRef>
          </c:cat>
          <c:val>
            <c:numRef>
              <c:f>data_grafy!$B$113:$B$119</c:f>
              <c:numCache>
                <c:formatCode>#\ ##0_ ;\-#\ ##0\ </c:formatCode>
                <c:ptCount val="7"/>
                <c:pt idx="0">
                  <c:v>39179</c:v>
                </c:pt>
                <c:pt idx="1">
                  <c:v>60533</c:v>
                </c:pt>
                <c:pt idx="2">
                  <c:v>100427</c:v>
                </c:pt>
                <c:pt idx="3">
                  <c:v>110621</c:v>
                </c:pt>
                <c:pt idx="4">
                  <c:v>97113</c:v>
                </c:pt>
                <c:pt idx="5">
                  <c:v>73324</c:v>
                </c:pt>
                <c:pt idx="6">
                  <c:v>42427</c:v>
                </c:pt>
              </c:numCache>
            </c:numRef>
          </c:val>
          <c:extLst>
            <c:ext xmlns:c16="http://schemas.microsoft.com/office/drawing/2014/chart" uri="{C3380CC4-5D6E-409C-BE32-E72D297353CC}">
              <c16:uniqueId val="{00000000-D7FC-4C4E-BDAA-B9900A7AED5E}"/>
            </c:ext>
          </c:extLst>
        </c:ser>
        <c:ser>
          <c:idx val="1"/>
          <c:order val="1"/>
          <c:tx>
            <c:strRef>
              <c:f>data_grafy!$C$112</c:f>
              <c:strCache>
                <c:ptCount val="1"/>
                <c:pt idx="0">
                  <c:v>muži  Men</c:v>
                </c:pt>
              </c:strCache>
            </c:strRef>
          </c:tx>
          <c:spPr>
            <a:solidFill>
              <a:srgbClr val="0071BC"/>
            </a:solidFill>
            <a:ln w="3175">
              <a:solidFill>
                <a:schemeClr val="tx1"/>
              </a:solidFill>
            </a:ln>
            <a:effectLst/>
          </c:spPr>
          <c:invertIfNegative val="0"/>
          <c:cat>
            <c:strRef>
              <c:f>data_grafy!$A$113:$A$119</c:f>
              <c:strCache>
                <c:ptCount val="7"/>
                <c:pt idx="0">
                  <c:v>≤ 64</c:v>
                </c:pt>
                <c:pt idx="1">
                  <c:v>65–69</c:v>
                </c:pt>
                <c:pt idx="2">
                  <c:v>70–74</c:v>
                </c:pt>
                <c:pt idx="3">
                  <c:v>75–79</c:v>
                </c:pt>
                <c:pt idx="4">
                  <c:v>80–84</c:v>
                </c:pt>
                <c:pt idx="5">
                  <c:v>85–89</c:v>
                </c:pt>
                <c:pt idx="6">
                  <c:v>90+</c:v>
                </c:pt>
              </c:strCache>
            </c:strRef>
          </c:cat>
          <c:val>
            <c:numRef>
              <c:f>data_grafy!$C$113:$C$119</c:f>
              <c:numCache>
                <c:formatCode>#\ ##0_ ;\-#\ ##0\ </c:formatCode>
                <c:ptCount val="7"/>
                <c:pt idx="0">
                  <c:v>7697</c:v>
                </c:pt>
                <c:pt idx="1">
                  <c:v>11863</c:v>
                </c:pt>
                <c:pt idx="2">
                  <c:v>19705</c:v>
                </c:pt>
                <c:pt idx="3">
                  <c:v>20271</c:v>
                </c:pt>
                <c:pt idx="4">
                  <c:v>17248</c:v>
                </c:pt>
                <c:pt idx="5">
                  <c:v>13050</c:v>
                </c:pt>
                <c:pt idx="6">
                  <c:v>7718</c:v>
                </c:pt>
              </c:numCache>
            </c:numRef>
          </c:val>
          <c:extLst>
            <c:ext xmlns:c16="http://schemas.microsoft.com/office/drawing/2014/chart" uri="{C3380CC4-5D6E-409C-BE32-E72D297353CC}">
              <c16:uniqueId val="{00000001-D7FC-4C4E-BDAA-B9900A7AED5E}"/>
            </c:ext>
          </c:extLst>
        </c:ser>
        <c:dLbls>
          <c:showLegendKey val="0"/>
          <c:showVal val="0"/>
          <c:showCatName val="0"/>
          <c:showSerName val="0"/>
          <c:showPercent val="0"/>
          <c:showBubbleSize val="0"/>
        </c:dLbls>
        <c:gapWidth val="17"/>
        <c:axId val="58571392"/>
        <c:axId val="83612416"/>
      </c:barChart>
      <c:catAx>
        <c:axId val="5857139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sz="800" b="1">
                    <a:latin typeface="Arial" panose="020B0604020202020204" pitchFamily="34" charset="0"/>
                    <a:cs typeface="Arial" panose="020B0604020202020204" pitchFamily="34" charset="0"/>
                  </a:rPr>
                  <a:t>věková</a:t>
                </a:r>
                <a:r>
                  <a:rPr lang="cs-CZ" sz="800" b="1" baseline="0">
                    <a:latin typeface="Arial" panose="020B0604020202020204" pitchFamily="34" charset="0"/>
                    <a:cs typeface="Arial" panose="020B0604020202020204" pitchFamily="34" charset="0"/>
                  </a:rPr>
                  <a:t> skupina (v letech)</a:t>
                </a:r>
                <a:r>
                  <a:rPr lang="cs-CZ" sz="800">
                    <a:latin typeface="Arial" panose="020B0604020202020204" pitchFamily="34" charset="0"/>
                    <a:cs typeface="Arial" panose="020B0604020202020204" pitchFamily="34" charset="0"/>
                  </a:rPr>
                  <a:t>    </a:t>
                </a:r>
                <a:r>
                  <a:rPr lang="cs-CZ" sz="800" baseline="0">
                    <a:latin typeface="Arial" panose="020B0604020202020204" pitchFamily="34" charset="0"/>
                    <a:cs typeface="Arial" panose="020B0604020202020204" pitchFamily="34" charset="0"/>
                  </a:rPr>
                  <a:t>   </a:t>
                </a:r>
                <a:r>
                  <a:rPr lang="cs-CZ" sz="800">
                    <a:latin typeface="Arial" panose="020B0604020202020204" pitchFamily="34" charset="0"/>
                    <a:cs typeface="Arial" panose="020B0604020202020204" pitchFamily="34" charset="0"/>
                  </a:rPr>
                  <a:t> </a:t>
                </a:r>
                <a:r>
                  <a:rPr lang="en-US" sz="800" i="1">
                    <a:latin typeface="Arial" panose="020B0604020202020204" pitchFamily="34" charset="0"/>
                    <a:cs typeface="Arial" panose="020B0604020202020204" pitchFamily="34" charset="0"/>
                  </a:rPr>
                  <a:t>Age</a:t>
                </a:r>
                <a:r>
                  <a:rPr lang="cs-CZ" sz="800" i="1">
                    <a:latin typeface="Arial" panose="020B0604020202020204" pitchFamily="34" charset="0"/>
                    <a:cs typeface="Arial" panose="020B0604020202020204" pitchFamily="34" charset="0"/>
                  </a:rPr>
                  <a:t> group (years)</a:t>
                </a:r>
                <a:endParaRPr lang="en-US" sz="800" i="1">
                  <a:latin typeface="Arial" panose="020B0604020202020204" pitchFamily="34" charset="0"/>
                  <a:cs typeface="Arial" panose="020B0604020202020204" pitchFamily="34" charset="0"/>
                </a:endParaRPr>
              </a:p>
            </c:rich>
          </c:tx>
          <c:layout>
            <c:manualLayout>
              <c:xMode val="edge"/>
              <c:yMode val="edge"/>
              <c:x val="0.3358122656109761"/>
              <c:y val="0.9268229262039917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General" sourceLinked="1"/>
        <c:majorTickMark val="none"/>
        <c:minorTickMark val="none"/>
        <c:tickLblPos val="nextTo"/>
        <c:spPr>
          <a:noFill/>
          <a:ln w="3175" cap="flat" cmpd="sng" algn="ctr">
            <a:solidFill>
              <a:schemeClr val="tx1"/>
            </a:solidFill>
            <a:round/>
          </a:ln>
          <a:effectLst/>
        </c:spPr>
        <c:txPr>
          <a:bodyPr rot="0" spcFirstLastPara="1" vertOverflow="ellipsis" wrap="square" anchor="t" anchorCtr="0"/>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83612416"/>
        <c:crosses val="autoZero"/>
        <c:auto val="1"/>
        <c:lblAlgn val="ctr"/>
        <c:lblOffset val="100"/>
        <c:noMultiLvlLbl val="0"/>
      </c:catAx>
      <c:valAx>
        <c:axId val="83612416"/>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latin typeface="Arial" panose="020B0604020202020204" pitchFamily="34" charset="0"/>
                    <a:cs typeface="Arial" panose="020B0604020202020204" pitchFamily="34" charset="0"/>
                  </a:rPr>
                  <a:t>tis.</a:t>
                </a:r>
                <a:r>
                  <a:rPr lang="cs-CZ" sz="800" b="1">
                    <a:latin typeface="Arial" panose="020B0604020202020204" pitchFamily="34" charset="0"/>
                    <a:cs typeface="Arial" panose="020B0604020202020204" pitchFamily="34" charset="0"/>
                  </a:rPr>
                  <a:t> osob</a:t>
                </a:r>
                <a:r>
                  <a:rPr lang="cs-CZ" sz="800" b="1" baseline="0">
                    <a:latin typeface="Arial" panose="020B0604020202020204" pitchFamily="34" charset="0"/>
                    <a:cs typeface="Arial" panose="020B0604020202020204" pitchFamily="34" charset="0"/>
                  </a:rPr>
                  <a:t>      </a:t>
                </a:r>
                <a:r>
                  <a:rPr lang="cs-CZ" sz="800" b="0" i="1" baseline="0">
                    <a:latin typeface="Arial" panose="020B0604020202020204" pitchFamily="34" charset="0"/>
                    <a:cs typeface="Arial" panose="020B0604020202020204" pitchFamily="34" charset="0"/>
                  </a:rPr>
                  <a:t>P</a:t>
                </a:r>
                <a:r>
                  <a:rPr lang="cs-CZ" sz="800" i="1">
                    <a:latin typeface="Arial" panose="020B0604020202020204" pitchFamily="34" charset="0"/>
                    <a:cs typeface="Arial" panose="020B0604020202020204" pitchFamily="34" charset="0"/>
                  </a:rPr>
                  <a:t>ersons (thous.)</a:t>
                </a:r>
                <a:endParaRPr lang="en-US" sz="800" i="1">
                  <a:latin typeface="Arial" panose="020B0604020202020204" pitchFamily="34" charset="0"/>
                  <a:cs typeface="Arial" panose="020B0604020202020204" pitchFamily="34" charset="0"/>
                </a:endParaRPr>
              </a:p>
            </c:rich>
          </c:tx>
          <c:layout>
            <c:manualLayout>
              <c:xMode val="edge"/>
              <c:yMode val="edge"/>
              <c:x val="1.3464921614527916E-2"/>
              <c:y val="0.1721705426356589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s-CZ"/>
          </a:p>
        </c:txPr>
        <c:crossAx val="58571392"/>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78155940760523646"/>
          <c:y val="0.10018432582530995"/>
          <c:w val="0.15876699389511131"/>
          <c:h val="0.19082566137101881"/>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20472440944886E-2"/>
          <c:y val="5.0925907361509419E-2"/>
          <c:w val="0.41752665399583672"/>
          <c:h val="0.76569014545769365"/>
        </c:manualLayout>
      </c:layout>
      <c:lineChart>
        <c:grouping val="standard"/>
        <c:varyColors val="0"/>
        <c:ser>
          <c:idx val="0"/>
          <c:order val="0"/>
          <c:tx>
            <c:strRef>
              <c:f>data_grafy!$B$125</c:f>
              <c:strCache>
                <c:ptCount val="1"/>
                <c:pt idx="0">
                  <c:v>III.</c:v>
                </c:pt>
              </c:strCache>
            </c:strRef>
          </c:tx>
          <c:spPr>
            <a:ln w="22225" cap="rnd">
              <a:solidFill>
                <a:srgbClr val="F2B800"/>
              </a:solidFill>
              <a:round/>
            </a:ln>
            <a:effectLst/>
          </c:spPr>
          <c:marker>
            <c:symbol val="none"/>
          </c:marker>
          <c:cat>
            <c:numRef>
              <c:f>data_grafy!$A$126:$A$136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data_grafy!$B$126:$B$136</c:f>
              <c:numCache>
                <c:formatCode>#\ ##0_ ;\-#\ ##0\ </c:formatCode>
                <c:ptCount val="11"/>
                <c:pt idx="0">
                  <c:v>114982</c:v>
                </c:pt>
                <c:pt idx="1">
                  <c:v>107332</c:v>
                </c:pt>
                <c:pt idx="2">
                  <c:v>101387</c:v>
                </c:pt>
                <c:pt idx="3">
                  <c:v>96952</c:v>
                </c:pt>
                <c:pt idx="4">
                  <c:v>93755</c:v>
                </c:pt>
                <c:pt idx="5">
                  <c:v>90338</c:v>
                </c:pt>
                <c:pt idx="6">
                  <c:v>89249</c:v>
                </c:pt>
                <c:pt idx="7">
                  <c:v>86806</c:v>
                </c:pt>
                <c:pt idx="8">
                  <c:v>83987</c:v>
                </c:pt>
                <c:pt idx="9">
                  <c:v>81104</c:v>
                </c:pt>
                <c:pt idx="10">
                  <c:v>78349</c:v>
                </c:pt>
              </c:numCache>
            </c:numRef>
          </c:val>
          <c:smooth val="0"/>
          <c:extLst>
            <c:ext xmlns:c16="http://schemas.microsoft.com/office/drawing/2014/chart" uri="{C3380CC4-5D6E-409C-BE32-E72D297353CC}">
              <c16:uniqueId val="{00000000-DCBE-4D5E-B3D0-AE591C171418}"/>
            </c:ext>
          </c:extLst>
        </c:ser>
        <c:ser>
          <c:idx val="1"/>
          <c:order val="1"/>
          <c:tx>
            <c:strRef>
              <c:f>data_grafy!$C$125</c:f>
              <c:strCache>
                <c:ptCount val="1"/>
                <c:pt idx="0">
                  <c:v>II.</c:v>
                </c:pt>
              </c:strCache>
            </c:strRef>
          </c:tx>
          <c:spPr>
            <a:ln w="22225" cap="rnd">
              <a:solidFill>
                <a:srgbClr val="6AA343"/>
              </a:solidFill>
              <a:round/>
            </a:ln>
            <a:effectLst/>
          </c:spPr>
          <c:marker>
            <c:symbol val="none"/>
          </c:marker>
          <c:cat>
            <c:numRef>
              <c:f>data_grafy!$A$126:$A$136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data_grafy!$C$126:$C$136</c:f>
              <c:numCache>
                <c:formatCode>#\ ##0_ ;\-#\ ##0\ </c:formatCode>
                <c:ptCount val="11"/>
                <c:pt idx="0">
                  <c:v>25659</c:v>
                </c:pt>
                <c:pt idx="1">
                  <c:v>26833</c:v>
                </c:pt>
                <c:pt idx="2">
                  <c:v>28878</c:v>
                </c:pt>
                <c:pt idx="3">
                  <c:v>30526</c:v>
                </c:pt>
                <c:pt idx="4">
                  <c:v>31671</c:v>
                </c:pt>
                <c:pt idx="5">
                  <c:v>32507</c:v>
                </c:pt>
                <c:pt idx="6">
                  <c:v>34143</c:v>
                </c:pt>
                <c:pt idx="7">
                  <c:v>35549</c:v>
                </c:pt>
                <c:pt idx="8">
                  <c:v>36613</c:v>
                </c:pt>
                <c:pt idx="9">
                  <c:v>37596</c:v>
                </c:pt>
                <c:pt idx="10">
                  <c:v>38921</c:v>
                </c:pt>
              </c:numCache>
            </c:numRef>
          </c:val>
          <c:smooth val="0"/>
          <c:extLst>
            <c:ext xmlns:c16="http://schemas.microsoft.com/office/drawing/2014/chart" uri="{C3380CC4-5D6E-409C-BE32-E72D297353CC}">
              <c16:uniqueId val="{00000001-DCBE-4D5E-B3D0-AE591C171418}"/>
            </c:ext>
          </c:extLst>
        </c:ser>
        <c:ser>
          <c:idx val="2"/>
          <c:order val="2"/>
          <c:tx>
            <c:strRef>
              <c:f>data_grafy!$D$125</c:f>
              <c:strCache>
                <c:ptCount val="1"/>
                <c:pt idx="0">
                  <c:v>I.</c:v>
                </c:pt>
              </c:strCache>
            </c:strRef>
          </c:tx>
          <c:spPr>
            <a:ln w="22225" cap="rnd">
              <a:solidFill>
                <a:srgbClr val="808080"/>
              </a:solidFill>
              <a:round/>
            </a:ln>
            <a:effectLst/>
          </c:spPr>
          <c:marker>
            <c:symbol val="none"/>
          </c:marker>
          <c:cat>
            <c:numRef>
              <c:f>data_grafy!$A$126:$A$136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data_grafy!$D$126:$D$136</c:f>
              <c:numCache>
                <c:formatCode>#\ ##0_ ;\-#\ ##0\ </c:formatCode>
                <c:ptCount val="11"/>
                <c:pt idx="0">
                  <c:v>78925</c:v>
                </c:pt>
                <c:pt idx="1">
                  <c:v>75754</c:v>
                </c:pt>
                <c:pt idx="2">
                  <c:v>77819</c:v>
                </c:pt>
                <c:pt idx="3">
                  <c:v>79626</c:v>
                </c:pt>
                <c:pt idx="4">
                  <c:v>81115</c:v>
                </c:pt>
                <c:pt idx="5">
                  <c:v>81832</c:v>
                </c:pt>
                <c:pt idx="6">
                  <c:v>84438</c:v>
                </c:pt>
                <c:pt idx="7">
                  <c:v>86699</c:v>
                </c:pt>
                <c:pt idx="8">
                  <c:v>89203</c:v>
                </c:pt>
                <c:pt idx="9">
                  <c:v>91452</c:v>
                </c:pt>
                <c:pt idx="10">
                  <c:v>94502</c:v>
                </c:pt>
              </c:numCache>
            </c:numRef>
          </c:val>
          <c:smooth val="0"/>
          <c:extLst>
            <c:ext xmlns:c16="http://schemas.microsoft.com/office/drawing/2014/chart" uri="{C3380CC4-5D6E-409C-BE32-E72D297353CC}">
              <c16:uniqueId val="{00000002-DCBE-4D5E-B3D0-AE591C171418}"/>
            </c:ext>
          </c:extLst>
        </c:ser>
        <c:dLbls>
          <c:showLegendKey val="0"/>
          <c:showVal val="0"/>
          <c:showCatName val="0"/>
          <c:showSerName val="0"/>
          <c:showPercent val="0"/>
          <c:showBubbleSize val="0"/>
        </c:dLbls>
        <c:smooth val="0"/>
        <c:axId val="1742128432"/>
        <c:axId val="1742128848"/>
      </c:lineChart>
      <c:catAx>
        <c:axId val="17421284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848"/>
        <c:crosses val="autoZero"/>
        <c:auto val="1"/>
        <c:lblAlgn val="ctr"/>
        <c:lblOffset val="100"/>
        <c:tickLblSkip val="2"/>
        <c:noMultiLvlLbl val="0"/>
      </c:catAx>
      <c:valAx>
        <c:axId val="1742128848"/>
        <c:scaling>
          <c:orientation val="minMax"/>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Persons (thous.)</a:t>
                </a:r>
                <a:endParaRPr lang="cs-CZ" b="1"/>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432"/>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3982046709785062"/>
          <c:y val="0.93691975675960482"/>
          <c:w val="0.25386297402479863"/>
          <c:h val="6.2639601767632891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30469442322819E-2"/>
          <c:y val="4.2429092442509857E-2"/>
          <c:w val="0.89313906111535435"/>
          <c:h val="0.84921656231866893"/>
        </c:manualLayout>
      </c:layout>
      <c:lineChart>
        <c:grouping val="standard"/>
        <c:varyColors val="0"/>
        <c:ser>
          <c:idx val="0"/>
          <c:order val="0"/>
          <c:tx>
            <c:strRef>
              <c:f>data_grafy!$E$125</c:f>
              <c:strCache>
                <c:ptCount val="1"/>
                <c:pt idx="0">
                  <c:v>III.</c:v>
                </c:pt>
              </c:strCache>
            </c:strRef>
          </c:tx>
          <c:spPr>
            <a:ln w="22225" cap="rnd">
              <a:solidFill>
                <a:srgbClr val="F2B800"/>
              </a:solidFill>
              <a:round/>
            </a:ln>
            <a:effectLst/>
          </c:spPr>
          <c:marker>
            <c:symbol val="none"/>
          </c:marker>
          <c:cat>
            <c:numRef>
              <c:f>data_grafy!$A$126:$A$136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data_grafy!$E$126:$E$136</c:f>
              <c:numCache>
                <c:formatCode>#\ ##0_ ;\-#\ ##0\ </c:formatCode>
                <c:ptCount val="11"/>
                <c:pt idx="0">
                  <c:v>129066</c:v>
                </c:pt>
                <c:pt idx="1">
                  <c:v>120308</c:v>
                </c:pt>
                <c:pt idx="2">
                  <c:v>114453</c:v>
                </c:pt>
                <c:pt idx="3">
                  <c:v>109532</c:v>
                </c:pt>
                <c:pt idx="4">
                  <c:v>105622</c:v>
                </c:pt>
                <c:pt idx="5">
                  <c:v>102070</c:v>
                </c:pt>
                <c:pt idx="6">
                  <c:v>101588</c:v>
                </c:pt>
                <c:pt idx="7">
                  <c:v>98651</c:v>
                </c:pt>
                <c:pt idx="8">
                  <c:v>95121</c:v>
                </c:pt>
                <c:pt idx="9">
                  <c:v>92260</c:v>
                </c:pt>
                <c:pt idx="10">
                  <c:v>89630</c:v>
                </c:pt>
              </c:numCache>
            </c:numRef>
          </c:val>
          <c:smooth val="0"/>
          <c:extLst>
            <c:ext xmlns:c16="http://schemas.microsoft.com/office/drawing/2014/chart" uri="{C3380CC4-5D6E-409C-BE32-E72D297353CC}">
              <c16:uniqueId val="{00000000-EB46-4020-B488-20513BB2F1E7}"/>
            </c:ext>
          </c:extLst>
        </c:ser>
        <c:ser>
          <c:idx val="1"/>
          <c:order val="1"/>
          <c:tx>
            <c:strRef>
              <c:f>data_grafy!$F$125</c:f>
              <c:strCache>
                <c:ptCount val="1"/>
                <c:pt idx="0">
                  <c:v>II.</c:v>
                </c:pt>
              </c:strCache>
            </c:strRef>
          </c:tx>
          <c:spPr>
            <a:ln w="22225" cap="rnd">
              <a:solidFill>
                <a:srgbClr val="6AA343"/>
              </a:solidFill>
              <a:round/>
            </a:ln>
            <a:effectLst/>
          </c:spPr>
          <c:marker>
            <c:symbol val="none"/>
          </c:marker>
          <c:cat>
            <c:numRef>
              <c:f>data_grafy!$A$126:$A$136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data_grafy!$F$126:$F$136</c:f>
              <c:numCache>
                <c:formatCode>#\ ##0_ ;\-#\ ##0\ </c:formatCode>
                <c:ptCount val="11"/>
                <c:pt idx="0">
                  <c:v>29314</c:v>
                </c:pt>
                <c:pt idx="1">
                  <c:v>31201</c:v>
                </c:pt>
                <c:pt idx="2">
                  <c:v>33734</c:v>
                </c:pt>
                <c:pt idx="3">
                  <c:v>35090</c:v>
                </c:pt>
                <c:pt idx="4">
                  <c:v>35593</c:v>
                </c:pt>
                <c:pt idx="5">
                  <c:v>35856</c:v>
                </c:pt>
                <c:pt idx="6">
                  <c:v>36888</c:v>
                </c:pt>
                <c:pt idx="7">
                  <c:v>37159</c:v>
                </c:pt>
                <c:pt idx="8">
                  <c:v>37497</c:v>
                </c:pt>
                <c:pt idx="9">
                  <c:v>37682</c:v>
                </c:pt>
                <c:pt idx="10">
                  <c:v>37705</c:v>
                </c:pt>
              </c:numCache>
            </c:numRef>
          </c:val>
          <c:smooth val="0"/>
          <c:extLst>
            <c:ext xmlns:c16="http://schemas.microsoft.com/office/drawing/2014/chart" uri="{C3380CC4-5D6E-409C-BE32-E72D297353CC}">
              <c16:uniqueId val="{00000001-EB46-4020-B488-20513BB2F1E7}"/>
            </c:ext>
          </c:extLst>
        </c:ser>
        <c:ser>
          <c:idx val="2"/>
          <c:order val="2"/>
          <c:tx>
            <c:strRef>
              <c:f>data_grafy!$G$125</c:f>
              <c:strCache>
                <c:ptCount val="1"/>
                <c:pt idx="0">
                  <c:v>I.</c:v>
                </c:pt>
              </c:strCache>
            </c:strRef>
          </c:tx>
          <c:spPr>
            <a:ln w="22225" cap="rnd">
              <a:solidFill>
                <a:srgbClr val="808080"/>
              </a:solidFill>
              <a:round/>
            </a:ln>
            <a:effectLst/>
          </c:spPr>
          <c:marker>
            <c:symbol val="none"/>
          </c:marker>
          <c:cat>
            <c:numRef>
              <c:f>data_grafy!$A$126:$A$136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data_grafy!$G$126:$G$136</c:f>
              <c:numCache>
                <c:formatCode>#\ ##0_ ;\-#\ ##0\ </c:formatCode>
                <c:ptCount val="11"/>
                <c:pt idx="0">
                  <c:v>88383</c:v>
                </c:pt>
                <c:pt idx="1">
                  <c:v>83605</c:v>
                </c:pt>
                <c:pt idx="2">
                  <c:v>82238</c:v>
                </c:pt>
                <c:pt idx="3">
                  <c:v>81688</c:v>
                </c:pt>
                <c:pt idx="4">
                  <c:v>80542</c:v>
                </c:pt>
                <c:pt idx="5">
                  <c:v>79052</c:v>
                </c:pt>
                <c:pt idx="6">
                  <c:v>79482</c:v>
                </c:pt>
                <c:pt idx="7">
                  <c:v>79378</c:v>
                </c:pt>
                <c:pt idx="8">
                  <c:v>79066</c:v>
                </c:pt>
                <c:pt idx="9">
                  <c:v>78889</c:v>
                </c:pt>
                <c:pt idx="10">
                  <c:v>78532</c:v>
                </c:pt>
              </c:numCache>
            </c:numRef>
          </c:val>
          <c:smooth val="0"/>
          <c:extLst>
            <c:ext xmlns:c16="http://schemas.microsoft.com/office/drawing/2014/chart" uri="{C3380CC4-5D6E-409C-BE32-E72D297353CC}">
              <c16:uniqueId val="{00000002-EB46-4020-B488-20513BB2F1E7}"/>
            </c:ext>
          </c:extLst>
        </c:ser>
        <c:dLbls>
          <c:showLegendKey val="0"/>
          <c:showVal val="0"/>
          <c:showCatName val="0"/>
          <c:showSerName val="0"/>
          <c:showPercent val="0"/>
          <c:showBubbleSize val="0"/>
        </c:dLbls>
        <c:smooth val="0"/>
        <c:axId val="1742128432"/>
        <c:axId val="1742128848"/>
      </c:lineChart>
      <c:catAx>
        <c:axId val="1742128432"/>
        <c:scaling>
          <c:orientation val="minMax"/>
        </c:scaling>
        <c:delete val="0"/>
        <c:axPos val="b"/>
        <c:numFmt formatCode="General" sourceLinked="1"/>
        <c:majorTickMark val="none"/>
        <c:minorTickMark val="none"/>
        <c:tickLblPos val="nextTo"/>
        <c:spPr>
          <a:solidFill>
            <a:schemeClr val="bg1"/>
          </a:solid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848"/>
        <c:crosses val="autoZero"/>
        <c:auto val="1"/>
        <c:lblAlgn val="ctr"/>
        <c:lblOffset val="100"/>
        <c:tickLblSkip val="2"/>
        <c:noMultiLvlLbl val="0"/>
      </c:catAx>
      <c:valAx>
        <c:axId val="1742128848"/>
        <c:scaling>
          <c:orientation val="minMax"/>
        </c:scaling>
        <c:delete val="0"/>
        <c:axPos val="l"/>
        <c:majorGridlines>
          <c:spPr>
            <a:ln w="3175" cap="flat" cmpd="sng" algn="ctr">
              <a:solidFill>
                <a:sysClr val="windowText" lastClr="000000"/>
              </a:solidFill>
              <a:round/>
            </a:ln>
            <a:effectLst/>
          </c:spPr>
        </c:majorGridlines>
        <c:numFmt formatCode="#\ ##0_ ;\-#\ ##0\ "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432"/>
        <c:crosses val="autoZero"/>
        <c:crossBetween val="between"/>
        <c:dispUnits>
          <c:builtInUnit val="thousands"/>
        </c:dispUnits>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6640393625582"/>
          <c:y val="3.2206119162640899E-2"/>
          <c:w val="0.83012452404353121"/>
          <c:h val="0.7594500687414073"/>
        </c:manualLayout>
      </c:layout>
      <c:barChart>
        <c:barDir val="bar"/>
        <c:grouping val="stacked"/>
        <c:varyColors val="0"/>
        <c:ser>
          <c:idx val="0"/>
          <c:order val="0"/>
          <c:tx>
            <c:strRef>
              <c:f>data_grafy!$C$142</c:f>
              <c:strCache>
                <c:ptCount val="1"/>
                <c:pt idx="0">
                  <c:v>III.</c:v>
                </c:pt>
              </c:strCache>
            </c:strRef>
          </c:tx>
          <c:spPr>
            <a:solidFill>
              <a:srgbClr val="FFD966"/>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data_grafy!$A$143:$B$146</c:f>
              <c:multiLvlStrCache>
                <c:ptCount val="4"/>
                <c:lvl>
                  <c:pt idx="0">
                    <c:v>muži
Men</c:v>
                  </c:pt>
                  <c:pt idx="1">
                    <c:v>ženy
Women</c:v>
                  </c:pt>
                  <c:pt idx="2">
                    <c:v>muži
Men</c:v>
                  </c:pt>
                  <c:pt idx="3">
                    <c:v>ženy
Women</c:v>
                  </c:pt>
                </c:lvl>
                <c:lvl>
                  <c:pt idx="0">
                    <c:v>2010</c:v>
                  </c:pt>
                  <c:pt idx="2">
                    <c:v>2020</c:v>
                  </c:pt>
                </c:lvl>
              </c:multiLvlStrCache>
            </c:multiLvlStrRef>
          </c:cat>
          <c:val>
            <c:numRef>
              <c:f>data_grafy!$C$143:$C$146</c:f>
              <c:numCache>
                <c:formatCode>#\ ##0.0_ ;\-#\ ##0.0\ </c:formatCode>
                <c:ptCount val="4"/>
                <c:pt idx="0">
                  <c:v>52.303627367149851</c:v>
                </c:pt>
                <c:pt idx="1">
                  <c:v>52.367852946266723</c:v>
                </c:pt>
                <c:pt idx="2">
                  <c:v>43.537818105864467</c:v>
                </c:pt>
                <c:pt idx="3">
                  <c:v>36.996864552443192</c:v>
                </c:pt>
              </c:numCache>
            </c:numRef>
          </c:val>
          <c:extLst>
            <c:ext xmlns:c16="http://schemas.microsoft.com/office/drawing/2014/chart" uri="{C3380CC4-5D6E-409C-BE32-E72D297353CC}">
              <c16:uniqueId val="{00000000-5F58-4BA3-9868-75368A994EA1}"/>
            </c:ext>
          </c:extLst>
        </c:ser>
        <c:ser>
          <c:idx val="1"/>
          <c:order val="1"/>
          <c:tx>
            <c:strRef>
              <c:f>data_grafy!$D$142</c:f>
              <c:strCache>
                <c:ptCount val="1"/>
                <c:pt idx="0">
                  <c:v>II.</c:v>
                </c:pt>
              </c:strCache>
            </c:strRef>
          </c:tx>
          <c:spPr>
            <a:solidFill>
              <a:srgbClr val="A9D18E"/>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data_grafy!$A$143:$B$146</c:f>
              <c:multiLvlStrCache>
                <c:ptCount val="4"/>
                <c:lvl>
                  <c:pt idx="0">
                    <c:v>muži
Men</c:v>
                  </c:pt>
                  <c:pt idx="1">
                    <c:v>ženy
Women</c:v>
                  </c:pt>
                  <c:pt idx="2">
                    <c:v>muži
Men</c:v>
                  </c:pt>
                  <c:pt idx="3">
                    <c:v>ženy
Women</c:v>
                  </c:pt>
                </c:lvl>
                <c:lvl>
                  <c:pt idx="0">
                    <c:v>2010</c:v>
                  </c:pt>
                  <c:pt idx="2">
                    <c:v>2020</c:v>
                  </c:pt>
                </c:lvl>
              </c:multiLvlStrCache>
            </c:multiLvlStrRef>
          </c:cat>
          <c:val>
            <c:numRef>
              <c:f>data_grafy!$D$143:$D$146</c:f>
              <c:numCache>
                <c:formatCode>#\ ##0.0_ ;\-#\ ##0.0\ </c:formatCode>
                <c:ptCount val="4"/>
                <c:pt idx="0">
                  <c:v>11.87941466103103</c:v>
                </c:pt>
                <c:pt idx="1">
                  <c:v>11.686235573813796</c:v>
                </c:pt>
                <c:pt idx="2">
                  <c:v>18.315222935196022</c:v>
                </c:pt>
                <c:pt idx="3">
                  <c:v>18.378728066033283</c:v>
                </c:pt>
              </c:numCache>
            </c:numRef>
          </c:val>
          <c:extLst>
            <c:ext xmlns:c16="http://schemas.microsoft.com/office/drawing/2014/chart" uri="{C3380CC4-5D6E-409C-BE32-E72D297353CC}">
              <c16:uniqueId val="{00000001-5F58-4BA3-9868-75368A994EA1}"/>
            </c:ext>
          </c:extLst>
        </c:ser>
        <c:ser>
          <c:idx val="2"/>
          <c:order val="2"/>
          <c:tx>
            <c:strRef>
              <c:f>data_grafy!$E$142</c:f>
              <c:strCache>
                <c:ptCount val="1"/>
                <c:pt idx="0">
                  <c:v>I.</c:v>
                </c:pt>
              </c:strCache>
            </c:strRef>
          </c:tx>
          <c:spPr>
            <a:solidFill>
              <a:srgbClr val="B2B2B2"/>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data_grafy!$A$143:$B$146</c:f>
              <c:multiLvlStrCache>
                <c:ptCount val="4"/>
                <c:lvl>
                  <c:pt idx="0">
                    <c:v>muži
Men</c:v>
                  </c:pt>
                  <c:pt idx="1">
                    <c:v>ženy
Women</c:v>
                  </c:pt>
                  <c:pt idx="2">
                    <c:v>muži
Men</c:v>
                  </c:pt>
                  <c:pt idx="3">
                    <c:v>ženy
Women</c:v>
                  </c:pt>
                </c:lvl>
                <c:lvl>
                  <c:pt idx="0">
                    <c:v>2010</c:v>
                  </c:pt>
                  <c:pt idx="2">
                    <c:v>2020</c:v>
                  </c:pt>
                </c:lvl>
              </c:multiLvlStrCache>
            </c:multiLvlStrRef>
          </c:cat>
          <c:val>
            <c:numRef>
              <c:f>data_grafy!$E$143:$E$146</c:f>
              <c:numCache>
                <c:formatCode>#\ ##0.0_ ;\-#\ ##0.0\ </c:formatCode>
                <c:ptCount val="4"/>
                <c:pt idx="0">
                  <c:v>35.816957971819114</c:v>
                </c:pt>
                <c:pt idx="1">
                  <c:v>35.945911479919481</c:v>
                </c:pt>
                <c:pt idx="2">
                  <c:v>38.146958958939507</c:v>
                </c:pt>
                <c:pt idx="3">
                  <c:v>44.624407381523525</c:v>
                </c:pt>
              </c:numCache>
            </c:numRef>
          </c:val>
          <c:extLst>
            <c:ext xmlns:c16="http://schemas.microsoft.com/office/drawing/2014/chart" uri="{C3380CC4-5D6E-409C-BE32-E72D297353CC}">
              <c16:uniqueId val="{00000002-5F58-4BA3-9868-75368A994EA1}"/>
            </c:ext>
          </c:extLst>
        </c:ser>
        <c:dLbls>
          <c:showLegendKey val="0"/>
          <c:showVal val="0"/>
          <c:showCatName val="0"/>
          <c:showSerName val="0"/>
          <c:showPercent val="0"/>
          <c:showBubbleSize val="0"/>
        </c:dLbls>
        <c:gapWidth val="40"/>
        <c:overlap val="100"/>
        <c:axId val="1740455072"/>
        <c:axId val="1740455904"/>
      </c:barChart>
      <c:catAx>
        <c:axId val="174045507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0455904"/>
        <c:crosses val="autoZero"/>
        <c:auto val="1"/>
        <c:lblAlgn val="ctr"/>
        <c:lblOffset val="100"/>
        <c:noMultiLvlLbl val="0"/>
      </c:catAx>
      <c:valAx>
        <c:axId val="1740455904"/>
        <c:scaling>
          <c:orientation val="minMax"/>
          <c:max val="100"/>
        </c:scaling>
        <c:delete val="0"/>
        <c:axPos val="b"/>
        <c:majorGridlines>
          <c:spPr>
            <a:ln w="9525" cap="flat" cmpd="sng" algn="ctr">
              <a:solidFill>
                <a:sysClr val="windowText" lastClr="000000"/>
              </a:solidFill>
              <a:round/>
            </a:ln>
            <a:effectLst/>
          </c:spPr>
        </c:majorGridlines>
        <c:minorGridlines>
          <c:spPr>
            <a:ln w="9525" cap="flat" cmpd="sng" algn="ctr">
              <a:solidFill>
                <a:sysClr val="windowText" lastClr="000000"/>
              </a:solidFill>
              <a:round/>
            </a:ln>
            <a:effectLst/>
          </c:spPr>
        </c:minorGridlines>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0455072"/>
        <c:crosses val="autoZero"/>
        <c:crossBetween val="between"/>
        <c:majorUnit val="20"/>
        <c:minorUnit val="10"/>
      </c:valAx>
      <c:spPr>
        <a:noFill/>
        <a:ln>
          <a:solidFill>
            <a:sysClr val="windowText" lastClr="000000"/>
          </a:solidFill>
        </a:ln>
        <a:effectLst/>
      </c:spPr>
    </c:plotArea>
    <c:legend>
      <c:legendPos val="b"/>
      <c:layout>
        <c:manualLayout>
          <c:xMode val="edge"/>
          <c:yMode val="edge"/>
          <c:x val="0.35855188257807652"/>
          <c:y val="0.90222888805565971"/>
          <c:w val="0.29844719623449706"/>
          <c:h val="9.5623771666222879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28872299267088E-2"/>
          <c:y val="5.4624446179671028E-2"/>
          <c:w val="0.47276916510003725"/>
          <c:h val="0.6571777030316418"/>
        </c:manualLayout>
      </c:layout>
      <c:barChart>
        <c:barDir val="col"/>
        <c:grouping val="clustered"/>
        <c:varyColors val="0"/>
        <c:ser>
          <c:idx val="0"/>
          <c:order val="0"/>
          <c:tx>
            <c:strRef>
              <c:f>data_grafy!$B$152</c:f>
              <c:strCache>
                <c:ptCount val="1"/>
                <c:pt idx="0">
                  <c:v>ženy  Women</c:v>
                </c:pt>
              </c:strCache>
            </c:strRef>
          </c:tx>
          <c:spPr>
            <a:solidFill>
              <a:srgbClr val="BD1B21"/>
            </a:solidFill>
            <a:ln w="3175">
              <a:solidFill>
                <a:sysClr val="windowText" lastClr="000000"/>
              </a:solidFill>
            </a:ln>
            <a:effectLst/>
          </c:spPr>
          <c:invertIfNegative val="0"/>
          <c:cat>
            <c:strRef>
              <c:f>data_grafy!$A$153:$A$160</c:f>
              <c:strCache>
                <c:ptCount val="8"/>
                <c:pt idx="0">
                  <c:v>20–24</c:v>
                </c:pt>
                <c:pt idx="1">
                  <c:v>25–29</c:v>
                </c:pt>
                <c:pt idx="2">
                  <c:v>30–34</c:v>
                </c:pt>
                <c:pt idx="3">
                  <c:v>35–39</c:v>
                </c:pt>
                <c:pt idx="4">
                  <c:v>40–44</c:v>
                </c:pt>
                <c:pt idx="5">
                  <c:v>45–49</c:v>
                </c:pt>
                <c:pt idx="6">
                  <c:v>50–54</c:v>
                </c:pt>
                <c:pt idx="7">
                  <c:v>55–59</c:v>
                </c:pt>
              </c:strCache>
            </c:strRef>
          </c:cat>
          <c:val>
            <c:numRef>
              <c:f>data_grafy!$B$153:$B$160</c:f>
              <c:numCache>
                <c:formatCode>#\ ##0_ ;\-#\ ##0\ </c:formatCode>
                <c:ptCount val="8"/>
                <c:pt idx="0">
                  <c:v>3765</c:v>
                </c:pt>
                <c:pt idx="1">
                  <c:v>6316</c:v>
                </c:pt>
                <c:pt idx="2">
                  <c:v>8570</c:v>
                </c:pt>
                <c:pt idx="3">
                  <c:v>11977</c:v>
                </c:pt>
                <c:pt idx="4">
                  <c:v>21643</c:v>
                </c:pt>
                <c:pt idx="5">
                  <c:v>31798</c:v>
                </c:pt>
                <c:pt idx="6">
                  <c:v>37536</c:v>
                </c:pt>
                <c:pt idx="7">
                  <c:v>52190</c:v>
                </c:pt>
              </c:numCache>
            </c:numRef>
          </c:val>
          <c:extLst>
            <c:ext xmlns:c16="http://schemas.microsoft.com/office/drawing/2014/chart" uri="{C3380CC4-5D6E-409C-BE32-E72D297353CC}">
              <c16:uniqueId val="{00000000-93B4-4740-9AAA-451CBA204491}"/>
            </c:ext>
          </c:extLst>
        </c:ser>
        <c:ser>
          <c:idx val="1"/>
          <c:order val="1"/>
          <c:tx>
            <c:strRef>
              <c:f>data_grafy!$C$152</c:f>
              <c:strCache>
                <c:ptCount val="1"/>
                <c:pt idx="0">
                  <c:v>muži  Men</c:v>
                </c:pt>
              </c:strCache>
            </c:strRef>
          </c:tx>
          <c:spPr>
            <a:solidFill>
              <a:srgbClr val="0071BC"/>
            </a:solidFill>
            <a:ln w="3175">
              <a:solidFill>
                <a:sysClr val="windowText" lastClr="000000"/>
              </a:solidFill>
            </a:ln>
            <a:effectLst/>
          </c:spPr>
          <c:invertIfNegative val="0"/>
          <c:cat>
            <c:strRef>
              <c:f>data_grafy!$A$153:$A$160</c:f>
              <c:strCache>
                <c:ptCount val="8"/>
                <c:pt idx="0">
                  <c:v>20–24</c:v>
                </c:pt>
                <c:pt idx="1">
                  <c:v>25–29</c:v>
                </c:pt>
                <c:pt idx="2">
                  <c:v>30–34</c:v>
                </c:pt>
                <c:pt idx="3">
                  <c:v>35–39</c:v>
                </c:pt>
                <c:pt idx="4">
                  <c:v>40–44</c:v>
                </c:pt>
                <c:pt idx="5">
                  <c:v>45–49</c:v>
                </c:pt>
                <c:pt idx="6">
                  <c:v>50–54</c:v>
                </c:pt>
                <c:pt idx="7">
                  <c:v>55–59</c:v>
                </c:pt>
              </c:strCache>
            </c:strRef>
          </c:cat>
          <c:val>
            <c:numRef>
              <c:f>data_grafy!$C$153:$C$160</c:f>
              <c:numCache>
                <c:formatCode>#\ ##0_ ;\-#\ ##0\ </c:formatCode>
                <c:ptCount val="8"/>
                <c:pt idx="0">
                  <c:v>5321</c:v>
                </c:pt>
                <c:pt idx="1">
                  <c:v>8288</c:v>
                </c:pt>
                <c:pt idx="2">
                  <c:v>10309</c:v>
                </c:pt>
                <c:pt idx="3">
                  <c:v>13384</c:v>
                </c:pt>
                <c:pt idx="4">
                  <c:v>20631</c:v>
                </c:pt>
                <c:pt idx="5">
                  <c:v>26463</c:v>
                </c:pt>
                <c:pt idx="6">
                  <c:v>29998</c:v>
                </c:pt>
                <c:pt idx="7">
                  <c:v>42578</c:v>
                </c:pt>
              </c:numCache>
            </c:numRef>
          </c:val>
          <c:extLst>
            <c:ext xmlns:c16="http://schemas.microsoft.com/office/drawing/2014/chart" uri="{C3380CC4-5D6E-409C-BE32-E72D297353CC}">
              <c16:uniqueId val="{00000001-93B4-4740-9AAA-451CBA204491}"/>
            </c:ext>
          </c:extLst>
        </c:ser>
        <c:dLbls>
          <c:showLegendKey val="0"/>
          <c:showVal val="0"/>
          <c:showCatName val="0"/>
          <c:showSerName val="0"/>
          <c:showPercent val="0"/>
          <c:showBubbleSize val="0"/>
        </c:dLbls>
        <c:gapWidth val="66"/>
        <c:axId val="252121888"/>
        <c:axId val="253185248"/>
      </c:barChart>
      <c:catAx>
        <c:axId val="2521218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3185248"/>
        <c:crosses val="autoZero"/>
        <c:auto val="1"/>
        <c:lblAlgn val="ctr"/>
        <c:lblOffset val="100"/>
        <c:noMultiLvlLbl val="0"/>
      </c:catAx>
      <c:valAx>
        <c:axId val="253185248"/>
        <c:scaling>
          <c:orientation val="minMax"/>
          <c:max val="60000"/>
        </c:scaling>
        <c:delete val="0"/>
        <c:axPos val="l"/>
        <c:majorGridlines>
          <c:spPr>
            <a:ln w="3175" cap="flat" cmpd="sng" algn="ctr">
              <a:solidFill>
                <a:sysClr val="windowText" lastClr="000000"/>
              </a:solidFill>
              <a:round/>
            </a:ln>
            <a:effectLst/>
          </c:spPr>
        </c:maj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2121888"/>
        <c:crosses val="autoZero"/>
        <c:crossBetween val="between"/>
        <c:majorUnit val="10000"/>
        <c:dispUnits>
          <c:builtInUnit val="thousands"/>
        </c:dispUnits>
      </c:valAx>
      <c:spPr>
        <a:noFill/>
        <a:ln w="3175">
          <a:solidFill>
            <a:sysClr val="windowText" lastClr="000000"/>
          </a:solidFill>
        </a:ln>
        <a:effectLst/>
      </c:spPr>
    </c:plotArea>
    <c:legend>
      <c:legendPos val="b"/>
      <c:layout>
        <c:manualLayout>
          <c:xMode val="edge"/>
          <c:yMode val="edge"/>
          <c:x val="0.37303412958708987"/>
          <c:y val="0.85839059424421582"/>
          <c:w val="0.29440372721575891"/>
          <c:h val="9.0847997962082691E-2"/>
        </c:manualLayout>
      </c:layout>
      <c:overlay val="0"/>
      <c:spPr>
        <a:solidFill>
          <a:sysClr val="window" lastClr="FFFFFF"/>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30296212973373E-2"/>
          <c:y val="4.00790264853257E-2"/>
          <c:w val="0.90393925759280092"/>
          <c:h val="0.81452501236990071"/>
        </c:manualLayout>
      </c:layout>
      <c:lineChart>
        <c:grouping val="standard"/>
        <c:varyColors val="0"/>
        <c:ser>
          <c:idx val="2"/>
          <c:order val="0"/>
          <c:tx>
            <c:strRef>
              <c:f>data_grafy!$D$152</c:f>
              <c:strCache>
                <c:ptCount val="1"/>
                <c:pt idx="0">
                  <c:v>(%) ženy 
(%) Women</c:v>
                </c:pt>
              </c:strCache>
            </c:strRef>
          </c:tx>
          <c:spPr>
            <a:ln w="22225" cap="rnd">
              <a:solidFill>
                <a:srgbClr val="C00000"/>
              </a:solidFill>
              <a:round/>
            </a:ln>
            <a:effectLst/>
          </c:spPr>
          <c:marker>
            <c:symbol val="none"/>
          </c:marker>
          <c:cat>
            <c:strRef>
              <c:f>data_grafy!$A$153:$A$160</c:f>
              <c:strCache>
                <c:ptCount val="8"/>
                <c:pt idx="0">
                  <c:v>20–24</c:v>
                </c:pt>
                <c:pt idx="1">
                  <c:v>25–29</c:v>
                </c:pt>
                <c:pt idx="2">
                  <c:v>30–34</c:v>
                </c:pt>
                <c:pt idx="3">
                  <c:v>35–39</c:v>
                </c:pt>
                <c:pt idx="4">
                  <c:v>40–44</c:v>
                </c:pt>
                <c:pt idx="5">
                  <c:v>45–49</c:v>
                </c:pt>
                <c:pt idx="6">
                  <c:v>50–54</c:v>
                </c:pt>
                <c:pt idx="7">
                  <c:v>55–59</c:v>
                </c:pt>
              </c:strCache>
            </c:strRef>
          </c:cat>
          <c:val>
            <c:numRef>
              <c:f>data_grafy!$D$153:$D$160</c:f>
              <c:numCache>
                <c:formatCode>0.0</c:formatCode>
                <c:ptCount val="8"/>
                <c:pt idx="0">
                  <c:v>0.89262635487928865</c:v>
                </c:pt>
                <c:pt idx="1">
                  <c:v>1.0201367275822626</c:v>
                </c:pt>
                <c:pt idx="2">
                  <c:v>1.1081835089894605</c:v>
                </c:pt>
                <c:pt idx="3">
                  <c:v>1.3548443867589879</c:v>
                </c:pt>
                <c:pt idx="4">
                  <c:v>1.7848768305614531</c:v>
                </c:pt>
                <c:pt idx="5">
                  <c:v>2.3493018199931566</c:v>
                </c:pt>
                <c:pt idx="6">
                  <c:v>3.3309040266495926</c:v>
                </c:pt>
                <c:pt idx="7">
                  <c:v>4.6571802067592527</c:v>
                </c:pt>
              </c:numCache>
            </c:numRef>
          </c:val>
          <c:smooth val="0"/>
          <c:extLst>
            <c:ext xmlns:c16="http://schemas.microsoft.com/office/drawing/2014/chart" uri="{C3380CC4-5D6E-409C-BE32-E72D297353CC}">
              <c16:uniqueId val="{00000000-AD8B-4DD1-BC20-7A3D3E43EAC9}"/>
            </c:ext>
          </c:extLst>
        </c:ser>
        <c:ser>
          <c:idx val="3"/>
          <c:order val="1"/>
          <c:tx>
            <c:strRef>
              <c:f>data_grafy!$E$152</c:f>
              <c:strCache>
                <c:ptCount val="1"/>
                <c:pt idx="0">
                  <c:v>(%) muži 
(%)  Men</c:v>
                </c:pt>
              </c:strCache>
            </c:strRef>
          </c:tx>
          <c:spPr>
            <a:ln w="22225" cap="rnd">
              <a:solidFill>
                <a:srgbClr val="3259A0"/>
              </a:solidFill>
              <a:round/>
            </a:ln>
            <a:effectLst/>
          </c:spPr>
          <c:marker>
            <c:symbol val="none"/>
          </c:marker>
          <c:cat>
            <c:strRef>
              <c:f>data_grafy!$A$153:$A$160</c:f>
              <c:strCache>
                <c:ptCount val="8"/>
                <c:pt idx="0">
                  <c:v>20–24</c:v>
                </c:pt>
                <c:pt idx="1">
                  <c:v>25–29</c:v>
                </c:pt>
                <c:pt idx="2">
                  <c:v>30–34</c:v>
                </c:pt>
                <c:pt idx="3">
                  <c:v>35–39</c:v>
                </c:pt>
                <c:pt idx="4">
                  <c:v>40–44</c:v>
                </c:pt>
                <c:pt idx="5">
                  <c:v>45–49</c:v>
                </c:pt>
                <c:pt idx="6">
                  <c:v>50–54</c:v>
                </c:pt>
                <c:pt idx="7">
                  <c:v>55–59</c:v>
                </c:pt>
              </c:strCache>
            </c:strRef>
          </c:cat>
          <c:val>
            <c:numRef>
              <c:f>data_grafy!$E$153:$E$160</c:f>
              <c:numCache>
                <c:formatCode>0.0</c:formatCode>
                <c:ptCount val="8"/>
                <c:pt idx="0">
                  <c:v>1.2929947189831805</c:v>
                </c:pt>
                <c:pt idx="1">
                  <c:v>1.46823203125732</c:v>
                </c:pt>
                <c:pt idx="2">
                  <c:v>1.4816893957999908</c:v>
                </c:pt>
                <c:pt idx="3">
                  <c:v>1.7117838481516841</c:v>
                </c:pt>
                <c:pt idx="4">
                  <c:v>1.9940842023880363</c:v>
                </c:pt>
                <c:pt idx="5">
                  <c:v>2.3301815356017741</c:v>
                </c:pt>
                <c:pt idx="6">
                  <c:v>3.1743552756370579</c:v>
                </c:pt>
                <c:pt idx="7">
                  <c:v>4.6879136241281358</c:v>
                </c:pt>
              </c:numCache>
            </c:numRef>
          </c:val>
          <c:smooth val="0"/>
          <c:extLst>
            <c:ext xmlns:c16="http://schemas.microsoft.com/office/drawing/2014/chart" uri="{C3380CC4-5D6E-409C-BE32-E72D297353CC}">
              <c16:uniqueId val="{00000001-AD8B-4DD1-BC20-7A3D3E43EAC9}"/>
            </c:ext>
          </c:extLst>
        </c:ser>
        <c:dLbls>
          <c:showLegendKey val="0"/>
          <c:showVal val="0"/>
          <c:showCatName val="0"/>
          <c:showSerName val="0"/>
          <c:showPercent val="0"/>
          <c:showBubbleSize val="0"/>
        </c:dLbls>
        <c:smooth val="0"/>
        <c:axId val="252121888"/>
        <c:axId val="253185248"/>
      </c:lineChart>
      <c:catAx>
        <c:axId val="2521218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3185248"/>
        <c:crosses val="autoZero"/>
        <c:auto val="1"/>
        <c:lblAlgn val="ctr"/>
        <c:lblOffset val="100"/>
        <c:noMultiLvlLbl val="0"/>
      </c:catAx>
      <c:valAx>
        <c:axId val="253185248"/>
        <c:scaling>
          <c:orientation val="minMax"/>
          <c:max val="6"/>
        </c:scaling>
        <c:delete val="0"/>
        <c:axPos val="l"/>
        <c:majorGridlines>
          <c:spPr>
            <a:ln w="3175" cap="flat" cmpd="sng" algn="ctr">
              <a:solidFill>
                <a:sysClr val="windowText" lastClr="000000"/>
              </a:solidFill>
              <a:round/>
            </a:ln>
            <a:effectLst/>
          </c:spPr>
        </c:majorGridlines>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2121888"/>
        <c:crosses val="autoZero"/>
        <c:crossBetween val="between"/>
        <c:majorUnit val="1"/>
      </c:valAx>
      <c:spPr>
        <a:noFill/>
        <a:ln w="3175">
          <a:solidFill>
            <a:sysClr val="windowText" lastClr="000000"/>
          </a:solidFill>
        </a:ln>
        <a:effectLst/>
      </c:spPr>
    </c:plotArea>
    <c:legend>
      <c:legendPos val="r"/>
      <c:legendEntry>
        <c:idx val="0"/>
        <c:delete val="1"/>
      </c:legendEntry>
      <c:legendEntry>
        <c:idx val="1"/>
        <c:delete val="1"/>
      </c:legendEntry>
      <c:layout>
        <c:manualLayout>
          <c:xMode val="edge"/>
          <c:yMode val="edge"/>
          <c:x val="0.13533649823826666"/>
          <c:y val="9.9497624780373523E-2"/>
          <c:w val="2.676659528907923E-2"/>
          <c:h val="1.453487817597579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163751104715971E-2"/>
          <c:y val="3.6342980439177733E-2"/>
          <c:w val="0.90321489001692046"/>
          <c:h val="0.7473765680857607"/>
        </c:manualLayout>
      </c:layout>
      <c:barChart>
        <c:barDir val="col"/>
        <c:grouping val="clustered"/>
        <c:varyColors val="0"/>
        <c:ser>
          <c:idx val="0"/>
          <c:order val="0"/>
          <c:tx>
            <c:strRef>
              <c:f>data_grafy!$B$165</c:f>
              <c:strCache>
                <c:ptCount val="1"/>
                <c:pt idx="0">
                  <c:v>ženy  Women</c:v>
                </c:pt>
              </c:strCache>
            </c:strRef>
          </c:tx>
          <c:spPr>
            <a:solidFill>
              <a:srgbClr val="BD1B21"/>
            </a:solidFill>
            <a:ln w="3175">
              <a:solidFill>
                <a:sysClr val="windowText" lastClr="000000"/>
              </a:solidFill>
            </a:ln>
            <a:effectLst/>
          </c:spPr>
          <c:invertIfNegative val="0"/>
          <c:cat>
            <c:strRef>
              <c:f>data_grafy!$A$166:$A$175</c:f>
              <c:strCache>
                <c:ptCount val="10"/>
                <c:pt idx="0">
                  <c:v>≤ 10 000</c:v>
                </c:pt>
                <c:pt idx="1">
                  <c:v>10 000–10 999</c:v>
                </c:pt>
                <c:pt idx="2">
                  <c:v>11 000–11 999</c:v>
                </c:pt>
                <c:pt idx="3">
                  <c:v>12 000–12 999</c:v>
                </c:pt>
                <c:pt idx="4">
                  <c:v>13 000–13 999</c:v>
                </c:pt>
                <c:pt idx="5">
                  <c:v>14 000–14 999</c:v>
                </c:pt>
                <c:pt idx="6">
                  <c:v>15 000–15 999</c:v>
                </c:pt>
                <c:pt idx="7">
                  <c:v>16 000–16 999</c:v>
                </c:pt>
                <c:pt idx="8">
                  <c:v>17 000–17 999</c:v>
                </c:pt>
                <c:pt idx="9">
                  <c:v>18 000+</c:v>
                </c:pt>
              </c:strCache>
            </c:strRef>
          </c:cat>
          <c:val>
            <c:numRef>
              <c:f>data_grafy!$B$166:$B$175</c:f>
              <c:numCache>
                <c:formatCode>#\ ##0_ ;\-#\ ##0\ </c:formatCode>
                <c:ptCount val="10"/>
                <c:pt idx="0">
                  <c:v>8935</c:v>
                </c:pt>
                <c:pt idx="1">
                  <c:v>9867</c:v>
                </c:pt>
                <c:pt idx="2">
                  <c:v>19897</c:v>
                </c:pt>
                <c:pt idx="3">
                  <c:v>9560</c:v>
                </c:pt>
                <c:pt idx="4">
                  <c:v>7799</c:v>
                </c:pt>
                <c:pt idx="5">
                  <c:v>7299</c:v>
                </c:pt>
                <c:pt idx="6">
                  <c:v>5398</c:v>
                </c:pt>
                <c:pt idx="7">
                  <c:v>3062</c:v>
                </c:pt>
                <c:pt idx="8">
                  <c:v>1535</c:v>
                </c:pt>
                <c:pt idx="9">
                  <c:v>1515</c:v>
                </c:pt>
              </c:numCache>
            </c:numRef>
          </c:val>
          <c:extLst>
            <c:ext xmlns:c16="http://schemas.microsoft.com/office/drawing/2014/chart" uri="{C3380CC4-5D6E-409C-BE32-E72D297353CC}">
              <c16:uniqueId val="{00000000-1EF4-4012-9CFE-D29A5213DFC3}"/>
            </c:ext>
          </c:extLst>
        </c:ser>
        <c:ser>
          <c:idx val="1"/>
          <c:order val="1"/>
          <c:tx>
            <c:strRef>
              <c:f>data_grafy!$C$165</c:f>
              <c:strCache>
                <c:ptCount val="1"/>
                <c:pt idx="0">
                  <c:v>muži  Men</c:v>
                </c:pt>
              </c:strCache>
            </c:strRef>
          </c:tx>
          <c:spPr>
            <a:solidFill>
              <a:srgbClr val="0071BC"/>
            </a:solidFill>
            <a:ln w="3175">
              <a:solidFill>
                <a:sysClr val="windowText" lastClr="000000"/>
              </a:solidFill>
            </a:ln>
            <a:effectLst/>
          </c:spPr>
          <c:invertIfNegative val="0"/>
          <c:cat>
            <c:strRef>
              <c:f>data_grafy!$A$166:$A$175</c:f>
              <c:strCache>
                <c:ptCount val="10"/>
                <c:pt idx="0">
                  <c:v>≤ 10 000</c:v>
                </c:pt>
                <c:pt idx="1">
                  <c:v>10 000–10 999</c:v>
                </c:pt>
                <c:pt idx="2">
                  <c:v>11 000–11 999</c:v>
                </c:pt>
                <c:pt idx="3">
                  <c:v>12 000–12 999</c:v>
                </c:pt>
                <c:pt idx="4">
                  <c:v>13 000–13 999</c:v>
                </c:pt>
                <c:pt idx="5">
                  <c:v>14 000–14 999</c:v>
                </c:pt>
                <c:pt idx="6">
                  <c:v>15 000–15 999</c:v>
                </c:pt>
                <c:pt idx="7">
                  <c:v>16 000–16 999</c:v>
                </c:pt>
                <c:pt idx="8">
                  <c:v>17 000–17 999</c:v>
                </c:pt>
                <c:pt idx="9">
                  <c:v>18 000+</c:v>
                </c:pt>
              </c:strCache>
            </c:strRef>
          </c:cat>
          <c:val>
            <c:numRef>
              <c:f>data_grafy!$C$166:$C$175</c:f>
              <c:numCache>
                <c:formatCode>#\ ##0_ ;\-#\ ##0\ </c:formatCode>
                <c:ptCount val="10"/>
                <c:pt idx="0">
                  <c:v>7601</c:v>
                </c:pt>
                <c:pt idx="1">
                  <c:v>10017</c:v>
                </c:pt>
                <c:pt idx="2">
                  <c:v>22758</c:v>
                </c:pt>
                <c:pt idx="3">
                  <c:v>10219</c:v>
                </c:pt>
                <c:pt idx="4">
                  <c:v>7468</c:v>
                </c:pt>
                <c:pt idx="5">
                  <c:v>7967</c:v>
                </c:pt>
                <c:pt idx="6">
                  <c:v>7399</c:v>
                </c:pt>
                <c:pt idx="7">
                  <c:v>6244</c:v>
                </c:pt>
                <c:pt idx="8">
                  <c:v>4360</c:v>
                </c:pt>
                <c:pt idx="9">
                  <c:v>4815</c:v>
                </c:pt>
              </c:numCache>
            </c:numRef>
          </c:val>
          <c:extLst>
            <c:ext xmlns:c16="http://schemas.microsoft.com/office/drawing/2014/chart" uri="{C3380CC4-5D6E-409C-BE32-E72D297353CC}">
              <c16:uniqueId val="{00000001-1EF4-4012-9CFE-D29A5213DFC3}"/>
            </c:ext>
          </c:extLst>
        </c:ser>
        <c:dLbls>
          <c:showLegendKey val="0"/>
          <c:showVal val="0"/>
          <c:showCatName val="0"/>
          <c:showSerName val="0"/>
          <c:showPercent val="0"/>
          <c:showBubbleSize val="0"/>
        </c:dLbls>
        <c:gapWidth val="66"/>
        <c:axId val="41840271"/>
        <c:axId val="41844015"/>
      </c:barChart>
      <c:catAx>
        <c:axId val="41840271"/>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měsíční</a:t>
                </a:r>
                <a:r>
                  <a:rPr lang="cs-CZ" b="1" baseline="0"/>
                  <a:t> v</a:t>
                </a:r>
                <a:r>
                  <a:rPr lang="cs-CZ" b="1"/>
                  <a:t>ýše důchodu (Kč) </a:t>
                </a:r>
                <a:r>
                  <a:rPr lang="cs-CZ"/>
                  <a:t> </a:t>
                </a:r>
                <a:r>
                  <a:rPr lang="cs-CZ" i="1"/>
                  <a:t>Monthly </a:t>
                </a:r>
                <a:r>
                  <a:rPr lang="cs-CZ"/>
                  <a:t>a</a:t>
                </a:r>
                <a:r>
                  <a:rPr lang="cs-CZ" i="1"/>
                  <a:t>mount of pension (CZK)</a:t>
                </a:r>
              </a:p>
            </c:rich>
          </c:tx>
          <c:layout>
            <c:manualLayout>
              <c:xMode val="edge"/>
              <c:yMode val="edge"/>
              <c:x val="0.25769300292320013"/>
              <c:y val="0.9315010835970671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General" sourceLinked="1"/>
        <c:majorTickMark val="out"/>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1844015"/>
        <c:crosses val="autoZero"/>
        <c:auto val="1"/>
        <c:lblAlgn val="ctr"/>
        <c:lblOffset val="100"/>
        <c:noMultiLvlLbl val="0"/>
      </c:catAx>
      <c:valAx>
        <c:axId val="41844015"/>
        <c:scaling>
          <c:orientation val="minMax"/>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a:t>
                </a:r>
                <a:r>
                  <a:rPr lang="cs-CZ"/>
                  <a:t>   </a:t>
                </a:r>
                <a:r>
                  <a:rPr lang="cs-CZ" i="1"/>
                  <a:t>Persons (thous.)</a:t>
                </a:r>
              </a:p>
            </c:rich>
          </c:tx>
          <c:layout>
            <c:manualLayout>
              <c:xMode val="edge"/>
              <c:yMode val="edge"/>
              <c:x val="1.1624765178464365E-2"/>
              <c:y val="0.1300176472693297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1840271"/>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59477104930229041"/>
          <c:y val="6.0845142028534957E-2"/>
          <c:w val="0.37663456636265791"/>
          <c:h val="9.5442440823901298E-2"/>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8506590105839"/>
          <c:y val="6.4814767559953662E-2"/>
          <c:w val="0.80885452495333388"/>
          <c:h val="0.5282148379885987"/>
        </c:manualLayout>
      </c:layout>
      <c:barChart>
        <c:barDir val="bar"/>
        <c:grouping val="stacked"/>
        <c:varyColors val="0"/>
        <c:ser>
          <c:idx val="0"/>
          <c:order val="0"/>
          <c:tx>
            <c:strRef>
              <c:f>data_grafy!$B$180</c:f>
              <c:strCache>
                <c:ptCount val="1"/>
                <c:pt idx="0">
                  <c:v>&lt;10 000</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data_grafy!$A$181:$A$182</c:f>
              <c:strCache>
                <c:ptCount val="2"/>
                <c:pt idx="0">
                  <c:v>muži / Men</c:v>
                </c:pt>
                <c:pt idx="1">
                  <c:v>ženy / Women</c:v>
                </c:pt>
              </c:strCache>
            </c:strRef>
          </c:cat>
          <c:val>
            <c:numRef>
              <c:f>data_grafy!$B$181:$B$182</c:f>
              <c:numCache>
                <c:formatCode>#\ ##0_ ;\-#\ ##0\ </c:formatCode>
                <c:ptCount val="2"/>
                <c:pt idx="0">
                  <c:v>8.5550603277507662</c:v>
                </c:pt>
                <c:pt idx="1">
                  <c:v>11.934497174990316</c:v>
                </c:pt>
              </c:numCache>
            </c:numRef>
          </c:val>
          <c:extLst>
            <c:ext xmlns:c16="http://schemas.microsoft.com/office/drawing/2014/chart" uri="{C3380CC4-5D6E-409C-BE32-E72D297353CC}">
              <c16:uniqueId val="{00000000-6809-4C94-9015-FE1E5F3DD79C}"/>
            </c:ext>
          </c:extLst>
        </c:ser>
        <c:ser>
          <c:idx val="1"/>
          <c:order val="1"/>
          <c:tx>
            <c:strRef>
              <c:f>data_grafy!$C$180</c:f>
              <c:strCache>
                <c:ptCount val="1"/>
                <c:pt idx="0">
                  <c:v>10 000–
11 999</c:v>
                </c:pt>
              </c:strCache>
            </c:strRef>
          </c:tx>
          <c:spPr>
            <a:solidFill>
              <a:srgbClr val="FFD966"/>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data_grafy!$A$181:$A$182</c:f>
              <c:strCache>
                <c:ptCount val="2"/>
                <c:pt idx="0">
                  <c:v>muži / Men</c:v>
                </c:pt>
                <c:pt idx="1">
                  <c:v>ženy / Women</c:v>
                </c:pt>
              </c:strCache>
            </c:strRef>
          </c:cat>
          <c:val>
            <c:numRef>
              <c:f>data_grafy!$C$181:$C$182</c:f>
              <c:numCache>
                <c:formatCode>#\ ##0_ ;\-#\ ##0\ </c:formatCode>
                <c:ptCount val="2"/>
                <c:pt idx="0">
                  <c:v>36.888843868179357</c:v>
                </c:pt>
                <c:pt idx="1">
                  <c:v>39.755833678389678</c:v>
                </c:pt>
              </c:numCache>
            </c:numRef>
          </c:val>
          <c:extLst>
            <c:ext xmlns:c16="http://schemas.microsoft.com/office/drawing/2014/chart" uri="{C3380CC4-5D6E-409C-BE32-E72D297353CC}">
              <c16:uniqueId val="{00000001-6809-4C94-9015-FE1E5F3DD79C}"/>
            </c:ext>
          </c:extLst>
        </c:ser>
        <c:ser>
          <c:idx val="2"/>
          <c:order val="2"/>
          <c:tx>
            <c:strRef>
              <c:f>data_grafy!$D$180</c:f>
              <c:strCache>
                <c:ptCount val="1"/>
                <c:pt idx="0">
                  <c:v>12 000–
13 999</c:v>
                </c:pt>
              </c:strCache>
            </c:strRef>
          </c:tx>
          <c:spPr>
            <a:solidFill>
              <a:srgbClr val="FFF2CC"/>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data_grafy!$A$181:$A$182</c:f>
              <c:strCache>
                <c:ptCount val="2"/>
                <c:pt idx="0">
                  <c:v>muži / Men</c:v>
                </c:pt>
                <c:pt idx="1">
                  <c:v>ženy / Women</c:v>
                </c:pt>
              </c:strCache>
            </c:strRef>
          </c:cat>
          <c:val>
            <c:numRef>
              <c:f>data_grafy!$D$181:$D$182</c:f>
              <c:numCache>
                <c:formatCode>#\ ##0_ ;\-#\ ##0\ </c:formatCode>
                <c:ptCount val="2"/>
                <c:pt idx="0">
                  <c:v>19.907032234828019</c:v>
                </c:pt>
                <c:pt idx="1">
                  <c:v>23.186450639133398</c:v>
                </c:pt>
              </c:numCache>
            </c:numRef>
          </c:val>
          <c:extLst>
            <c:ext xmlns:c16="http://schemas.microsoft.com/office/drawing/2014/chart" uri="{C3380CC4-5D6E-409C-BE32-E72D297353CC}">
              <c16:uniqueId val="{00000002-6809-4C94-9015-FE1E5F3DD79C}"/>
            </c:ext>
          </c:extLst>
        </c:ser>
        <c:ser>
          <c:idx val="3"/>
          <c:order val="3"/>
          <c:tx>
            <c:strRef>
              <c:f>data_grafy!$E$180</c:f>
              <c:strCache>
                <c:ptCount val="1"/>
                <c:pt idx="0">
                  <c:v>14 000–
15 999</c:v>
                </c:pt>
              </c:strCache>
            </c:strRef>
          </c:tx>
          <c:spPr>
            <a:solidFill>
              <a:srgbClr val="6AA343"/>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data_grafy!$A$181:$A$182</c:f>
              <c:strCache>
                <c:ptCount val="2"/>
                <c:pt idx="0">
                  <c:v>muži / Men</c:v>
                </c:pt>
                <c:pt idx="1">
                  <c:v>ženy / Women</c:v>
                </c:pt>
              </c:strCache>
            </c:strRef>
          </c:cat>
          <c:val>
            <c:numRef>
              <c:f>data_grafy!$E$181:$E$182</c:f>
              <c:numCache>
                <c:formatCode>#\ ##0_ ;\-#\ ##0\ </c:formatCode>
                <c:ptCount val="2"/>
                <c:pt idx="0">
                  <c:v>17.294705564559699</c:v>
                </c:pt>
                <c:pt idx="1">
                  <c:v>16.959408016883273</c:v>
                </c:pt>
              </c:numCache>
            </c:numRef>
          </c:val>
          <c:extLst>
            <c:ext xmlns:c16="http://schemas.microsoft.com/office/drawing/2014/chart" uri="{C3380CC4-5D6E-409C-BE32-E72D297353CC}">
              <c16:uniqueId val="{00000003-6809-4C94-9015-FE1E5F3DD79C}"/>
            </c:ext>
          </c:extLst>
        </c:ser>
        <c:ser>
          <c:idx val="4"/>
          <c:order val="4"/>
          <c:tx>
            <c:strRef>
              <c:f>data_grafy!$F$180</c:f>
              <c:strCache>
                <c:ptCount val="1"/>
                <c:pt idx="0">
                  <c:v>16 000+</c:v>
                </c:pt>
              </c:strCache>
            </c:strRef>
          </c:tx>
          <c:spPr>
            <a:solidFill>
              <a:srgbClr val="A9D18E"/>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data_grafy!$A$181:$A$182</c:f>
              <c:strCache>
                <c:ptCount val="2"/>
                <c:pt idx="0">
                  <c:v>muži / Men</c:v>
                </c:pt>
                <c:pt idx="1">
                  <c:v>ženy / Women</c:v>
                </c:pt>
              </c:strCache>
            </c:strRef>
          </c:cat>
          <c:val>
            <c:numRef>
              <c:f>data_grafy!$F$181:$F$182</c:f>
              <c:numCache>
                <c:formatCode>#\ ##0_ ;\-#\ ##0\ </c:formatCode>
                <c:ptCount val="2"/>
                <c:pt idx="0">
                  <c:v>17.354358004682155</c:v>
                </c:pt>
                <c:pt idx="1">
                  <c:v>8.1638104906033355</c:v>
                </c:pt>
              </c:numCache>
            </c:numRef>
          </c:val>
          <c:extLst>
            <c:ext xmlns:c16="http://schemas.microsoft.com/office/drawing/2014/chart" uri="{C3380CC4-5D6E-409C-BE32-E72D297353CC}">
              <c16:uniqueId val="{00000004-6809-4C94-9015-FE1E5F3DD79C}"/>
            </c:ext>
          </c:extLst>
        </c:ser>
        <c:dLbls>
          <c:showLegendKey val="0"/>
          <c:showVal val="0"/>
          <c:showCatName val="0"/>
          <c:showSerName val="0"/>
          <c:showPercent val="0"/>
          <c:showBubbleSize val="0"/>
        </c:dLbls>
        <c:gapWidth val="30"/>
        <c:overlap val="100"/>
        <c:axId val="1742149232"/>
        <c:axId val="1742132176"/>
      </c:barChart>
      <c:catAx>
        <c:axId val="174214923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32176"/>
        <c:crosses val="autoZero"/>
        <c:auto val="1"/>
        <c:lblAlgn val="ctr"/>
        <c:lblOffset val="100"/>
        <c:noMultiLvlLbl val="0"/>
      </c:catAx>
      <c:valAx>
        <c:axId val="1742132176"/>
        <c:scaling>
          <c:orientation val="minMax"/>
          <c:max val="100"/>
        </c:scaling>
        <c:delete val="0"/>
        <c:axPos val="b"/>
        <c:majorGridlines>
          <c:spPr>
            <a:ln w="3175" cap="flat" cmpd="sng" algn="ctr">
              <a:solidFill>
                <a:sysClr val="windowText" lastClr="000000"/>
              </a:solidFill>
              <a:round/>
            </a:ln>
            <a:effectLst/>
          </c:spPr>
        </c:majorGridlines>
        <c:minorGridlines>
          <c:spPr>
            <a:ln w="9525" cap="flat" cmpd="sng" algn="ctr">
              <a:solidFill>
                <a:sysClr val="windowText" lastClr="000000"/>
              </a:solidFill>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49232"/>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15406634639984082"/>
          <c:y val="0.73878201035681346"/>
          <c:w val="0.8114430091256386"/>
          <c:h val="0.22161452791374051"/>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7889401755815"/>
          <c:y val="2.6265122271229308E-2"/>
          <c:w val="0.81041071590189162"/>
          <c:h val="0.50788705655496647"/>
        </c:manualLayout>
      </c:layout>
      <c:barChart>
        <c:barDir val="bar"/>
        <c:grouping val="stacked"/>
        <c:varyColors val="0"/>
        <c:ser>
          <c:idx val="0"/>
          <c:order val="0"/>
          <c:tx>
            <c:strRef>
              <c:f>data_grafy!$B$20</c:f>
              <c:strCache>
                <c:ptCount val="1"/>
                <c:pt idx="0">
                  <c:v>starobní sólo
Old-age single
pension</c:v>
                </c:pt>
              </c:strCache>
            </c:strRef>
          </c:tx>
          <c:spPr>
            <a:solidFill>
              <a:srgbClr val="F2B8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data_grafy!$A$21:$A$22</c:f>
              <c:strCache>
                <c:ptCount val="2"/>
                <c:pt idx="0">
                  <c:v>muži
Men</c:v>
                </c:pt>
                <c:pt idx="1">
                  <c:v>ženy 
Women</c:v>
                </c:pt>
              </c:strCache>
            </c:strRef>
          </c:cat>
          <c:val>
            <c:numRef>
              <c:f>data_grafy!$B$21:$B$22</c:f>
              <c:numCache>
                <c:formatCode>#\ ##0_ ;\-#\ ##0\ </c:formatCode>
                <c:ptCount val="2"/>
                <c:pt idx="0">
                  <c:v>867.01700000000005</c:v>
                </c:pt>
                <c:pt idx="1">
                  <c:v>944.19399999999996</c:v>
                </c:pt>
              </c:numCache>
            </c:numRef>
          </c:val>
          <c:extLst>
            <c:ext xmlns:c16="http://schemas.microsoft.com/office/drawing/2014/chart" uri="{C3380CC4-5D6E-409C-BE32-E72D297353CC}">
              <c16:uniqueId val="{00000000-2FAD-4A16-B656-63015A4BBB6C}"/>
            </c:ext>
          </c:extLst>
        </c:ser>
        <c:ser>
          <c:idx val="1"/>
          <c:order val="1"/>
          <c:tx>
            <c:strRef>
              <c:f>data_grafy!$C$20</c:f>
              <c:strCache>
                <c:ptCount val="1"/>
                <c:pt idx="0">
                  <c:v>starobní s vdovským/vdoveckým
Old-age pension with Widow's/
Widower's pension
</c:v>
                </c:pt>
              </c:strCache>
            </c:strRef>
          </c:tx>
          <c:spPr>
            <a:solidFill>
              <a:srgbClr val="FFD966"/>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data_grafy!$A$21:$A$22</c:f>
              <c:strCache>
                <c:ptCount val="2"/>
                <c:pt idx="0">
                  <c:v>muži
Men</c:v>
                </c:pt>
                <c:pt idx="1">
                  <c:v>ženy 
Women</c:v>
                </c:pt>
              </c:strCache>
            </c:strRef>
          </c:cat>
          <c:val>
            <c:numRef>
              <c:f>data_grafy!$C$21:$C$22</c:f>
              <c:numCache>
                <c:formatCode>#\ ##0_ ;\-#\ ##0\ </c:formatCode>
                <c:ptCount val="2"/>
                <c:pt idx="0">
                  <c:v>91.504999999999995</c:v>
                </c:pt>
                <c:pt idx="1">
                  <c:v>497.76299999999998</c:v>
                </c:pt>
              </c:numCache>
            </c:numRef>
          </c:val>
          <c:extLst>
            <c:ext xmlns:c16="http://schemas.microsoft.com/office/drawing/2014/chart" uri="{C3380CC4-5D6E-409C-BE32-E72D297353CC}">
              <c16:uniqueId val="{00000001-2FAD-4A16-B656-63015A4BBB6C}"/>
            </c:ext>
          </c:extLst>
        </c:ser>
        <c:ser>
          <c:idx val="2"/>
          <c:order val="2"/>
          <c:tx>
            <c:strRef>
              <c:f>data_grafy!$D$20</c:f>
              <c:strCache>
                <c:ptCount val="1"/>
                <c:pt idx="0">
                  <c:v>invalidní celkem
Disability pension
total</c:v>
                </c:pt>
              </c:strCache>
            </c:strRef>
          </c:tx>
          <c:spPr>
            <a:solidFill>
              <a:srgbClr val="FFF2CC"/>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data_grafy!$A$21:$A$22</c:f>
              <c:strCache>
                <c:ptCount val="2"/>
                <c:pt idx="0">
                  <c:v>muži
Men</c:v>
                </c:pt>
                <c:pt idx="1">
                  <c:v>ženy 
Women</c:v>
                </c:pt>
              </c:strCache>
            </c:strRef>
          </c:cat>
          <c:val>
            <c:numRef>
              <c:f>data_grafy!$D$21:$D$22</c:f>
              <c:numCache>
                <c:formatCode>#\ ##0_ ;\-#\ ##0\ </c:formatCode>
                <c:ptCount val="2"/>
                <c:pt idx="0">
                  <c:v>205.86699999999999</c:v>
                </c:pt>
                <c:pt idx="1">
                  <c:v>211.77199999999999</c:v>
                </c:pt>
              </c:numCache>
            </c:numRef>
          </c:val>
          <c:extLst>
            <c:ext xmlns:c16="http://schemas.microsoft.com/office/drawing/2014/chart" uri="{C3380CC4-5D6E-409C-BE32-E72D297353CC}">
              <c16:uniqueId val="{00000002-2FAD-4A16-B656-63015A4BBB6C}"/>
            </c:ext>
          </c:extLst>
        </c:ser>
        <c:ser>
          <c:idx val="3"/>
          <c:order val="3"/>
          <c:tx>
            <c:strRef>
              <c:f>data_grafy!$E$20</c:f>
              <c:strCache>
                <c:ptCount val="1"/>
                <c:pt idx="0">
                  <c:v>vdovský/vdovecký sólo
Widow's/Widower's
single pension</c:v>
                </c:pt>
              </c:strCache>
            </c:strRef>
          </c:tx>
          <c:spPr>
            <a:solidFill>
              <a:srgbClr val="548235"/>
            </a:solidFill>
            <a:ln w="3175">
              <a:solidFill>
                <a:sysClr val="windowText" lastClr="000000"/>
              </a:solidFill>
            </a:ln>
            <a:effectLst/>
          </c:spPr>
          <c:invertIfNegative val="0"/>
          <c:cat>
            <c:strRef>
              <c:f>data_grafy!$A$21:$A$22</c:f>
              <c:strCache>
                <c:ptCount val="2"/>
                <c:pt idx="0">
                  <c:v>muži
Men</c:v>
                </c:pt>
                <c:pt idx="1">
                  <c:v>ženy 
Women</c:v>
                </c:pt>
              </c:strCache>
            </c:strRef>
          </c:cat>
          <c:val>
            <c:numRef>
              <c:f>data_grafy!$E$21:$E$22</c:f>
              <c:numCache>
                <c:formatCode>#\ ##0_ ;\-#\ ##0\ </c:formatCode>
                <c:ptCount val="2"/>
                <c:pt idx="0">
                  <c:v>4.8520000000000003</c:v>
                </c:pt>
                <c:pt idx="1">
                  <c:v>20.327000000000002</c:v>
                </c:pt>
              </c:numCache>
            </c:numRef>
          </c:val>
          <c:extLst>
            <c:ext xmlns:c16="http://schemas.microsoft.com/office/drawing/2014/chart" uri="{C3380CC4-5D6E-409C-BE32-E72D297353CC}">
              <c16:uniqueId val="{00000003-2FAD-4A16-B656-63015A4BBB6C}"/>
            </c:ext>
          </c:extLst>
        </c:ser>
        <c:ser>
          <c:idx val="4"/>
          <c:order val="4"/>
          <c:tx>
            <c:strRef>
              <c:f>data_grafy!$F$20</c:f>
              <c:strCache>
                <c:ptCount val="1"/>
                <c:pt idx="0">
                  <c:v>sirotčí
Orphan
pension</c:v>
                </c:pt>
              </c:strCache>
            </c:strRef>
          </c:tx>
          <c:spPr>
            <a:solidFill>
              <a:srgbClr val="A9D18E"/>
            </a:solidFill>
            <a:ln w="3175">
              <a:solidFill>
                <a:sysClr val="windowText" lastClr="000000"/>
              </a:solidFill>
            </a:ln>
            <a:effectLst/>
          </c:spPr>
          <c:invertIfNegative val="0"/>
          <c:cat>
            <c:strRef>
              <c:f>data_grafy!$A$21:$A$22</c:f>
              <c:strCache>
                <c:ptCount val="2"/>
                <c:pt idx="0">
                  <c:v>muži
Men</c:v>
                </c:pt>
                <c:pt idx="1">
                  <c:v>ženy 
Women</c:v>
                </c:pt>
              </c:strCache>
            </c:strRef>
          </c:cat>
          <c:val>
            <c:numRef>
              <c:f>data_grafy!$F$21:$F$22</c:f>
              <c:numCache>
                <c:formatCode>#\ ##0_ ;\-#\ ##0\ </c:formatCode>
                <c:ptCount val="2"/>
                <c:pt idx="0">
                  <c:v>18.739000000000001</c:v>
                </c:pt>
                <c:pt idx="1">
                  <c:v>19.388000000000002</c:v>
                </c:pt>
              </c:numCache>
            </c:numRef>
          </c:val>
          <c:extLst>
            <c:ext xmlns:c16="http://schemas.microsoft.com/office/drawing/2014/chart" uri="{C3380CC4-5D6E-409C-BE32-E72D297353CC}">
              <c16:uniqueId val="{00000004-2FAD-4A16-B656-63015A4BBB6C}"/>
            </c:ext>
          </c:extLst>
        </c:ser>
        <c:dLbls>
          <c:showLegendKey val="0"/>
          <c:showVal val="0"/>
          <c:showCatName val="0"/>
          <c:showSerName val="0"/>
          <c:showPercent val="0"/>
          <c:showBubbleSize val="0"/>
        </c:dLbls>
        <c:gapWidth val="50"/>
        <c:overlap val="100"/>
        <c:axId val="2042928943"/>
        <c:axId val="2042936847"/>
      </c:barChart>
      <c:catAx>
        <c:axId val="2042928943"/>
        <c:scaling>
          <c:orientation val="minMax"/>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042936847"/>
        <c:crosses val="autoZero"/>
        <c:auto val="1"/>
        <c:lblAlgn val="ctr"/>
        <c:lblOffset val="100"/>
        <c:noMultiLvlLbl val="0"/>
      </c:catAx>
      <c:valAx>
        <c:axId val="2042936847"/>
        <c:scaling>
          <c:orientation val="minMax"/>
        </c:scaling>
        <c:delete val="0"/>
        <c:axPos val="b"/>
        <c:majorGridlines>
          <c:spPr>
            <a:ln w="3175" cap="flat" cmpd="sng" algn="ctr">
              <a:solidFill>
                <a:schemeClr val="tx1"/>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042928943"/>
        <c:crosses val="autoZero"/>
        <c:crossBetween val="between"/>
      </c:valAx>
      <c:spPr>
        <a:noFill/>
        <a:ln w="3175">
          <a:solidFill>
            <a:sysClr val="windowText" lastClr="000000"/>
          </a:solidFill>
        </a:ln>
        <a:effectLst/>
      </c:spPr>
    </c:plotArea>
    <c:legend>
      <c:legendPos val="b"/>
      <c:layout>
        <c:manualLayout>
          <c:xMode val="edge"/>
          <c:yMode val="edge"/>
          <c:x val="1.6015659059566707E-2"/>
          <c:y val="0.68848451746999828"/>
          <c:w val="0.98172445393478336"/>
          <c:h val="0.26527270796352764"/>
        </c:manualLayout>
      </c:layout>
      <c:overlay val="0"/>
      <c:spPr>
        <a:no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35827463570572E-2"/>
          <c:y val="4.0459764255984902E-2"/>
          <c:w val="0.41672040555563244"/>
          <c:h val="0.6992983822356672"/>
        </c:manualLayout>
      </c:layout>
      <c:barChart>
        <c:barDir val="col"/>
        <c:grouping val="clustered"/>
        <c:varyColors val="0"/>
        <c:ser>
          <c:idx val="0"/>
          <c:order val="0"/>
          <c:tx>
            <c:strRef>
              <c:f>data_grafy!$B$187</c:f>
              <c:strCache>
                <c:ptCount val="1"/>
                <c:pt idx="0">
                  <c:v>ženy  Women</c:v>
                </c:pt>
              </c:strCache>
            </c:strRef>
          </c:tx>
          <c:spPr>
            <a:solidFill>
              <a:srgbClr val="BD1B21"/>
            </a:solidFill>
            <a:ln w="3175">
              <a:solidFill>
                <a:schemeClr val="tx1"/>
              </a:solidFill>
            </a:ln>
            <a:effectLst/>
          </c:spPr>
          <c:invertIfNegative val="0"/>
          <c:cat>
            <c:numRef>
              <c:f>data_grafy!$A$188:$A$198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data_grafy!$B$188:$B$198</c:f>
              <c:numCache>
                <c:formatCode>#\ ##0.0_ ;\-#\ ##0.0\ </c:formatCode>
                <c:ptCount val="11"/>
                <c:pt idx="0">
                  <c:v>89.4</c:v>
                </c:pt>
                <c:pt idx="1">
                  <c:v>75.400000000000006</c:v>
                </c:pt>
                <c:pt idx="2">
                  <c:v>70.099999999999994</c:v>
                </c:pt>
                <c:pt idx="3">
                  <c:v>73.099999999999994</c:v>
                </c:pt>
                <c:pt idx="4">
                  <c:v>87.5</c:v>
                </c:pt>
                <c:pt idx="5">
                  <c:v>97.1</c:v>
                </c:pt>
                <c:pt idx="6">
                  <c:v>102.12824999999999</c:v>
                </c:pt>
                <c:pt idx="7">
                  <c:v>105.1961</c:v>
                </c:pt>
                <c:pt idx="8">
                  <c:v>108.90349999999999</c:v>
                </c:pt>
                <c:pt idx="9">
                  <c:v>115.65989999999999</c:v>
                </c:pt>
                <c:pt idx="10">
                  <c:v>138.5</c:v>
                </c:pt>
              </c:numCache>
            </c:numRef>
          </c:val>
          <c:extLst>
            <c:ext xmlns:c16="http://schemas.microsoft.com/office/drawing/2014/chart" uri="{C3380CC4-5D6E-409C-BE32-E72D297353CC}">
              <c16:uniqueId val="{00000000-859A-462D-A0B2-ED54F3F5608D}"/>
            </c:ext>
          </c:extLst>
        </c:ser>
        <c:ser>
          <c:idx val="1"/>
          <c:order val="1"/>
          <c:tx>
            <c:strRef>
              <c:f>data_grafy!$C$187</c:f>
              <c:strCache>
                <c:ptCount val="1"/>
                <c:pt idx="0">
                  <c:v>muži  Men</c:v>
                </c:pt>
              </c:strCache>
            </c:strRef>
          </c:tx>
          <c:spPr>
            <a:solidFill>
              <a:srgbClr val="0071BC"/>
            </a:solidFill>
            <a:ln w="3175">
              <a:solidFill>
                <a:schemeClr val="tx1"/>
              </a:solidFill>
            </a:ln>
            <a:effectLst/>
          </c:spPr>
          <c:invertIfNegative val="0"/>
          <c:cat>
            <c:numRef>
              <c:f>data_grafy!$A$188:$A$198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data_grafy!$C$188:$C$198</c:f>
              <c:numCache>
                <c:formatCode>#\ ##0.0_ ;\-#\ ##0.0\ </c:formatCode>
                <c:ptCount val="11"/>
                <c:pt idx="0">
                  <c:v>78.900000000000006</c:v>
                </c:pt>
                <c:pt idx="1">
                  <c:v>65</c:v>
                </c:pt>
                <c:pt idx="2">
                  <c:v>57.8</c:v>
                </c:pt>
                <c:pt idx="3">
                  <c:v>60.4</c:v>
                </c:pt>
                <c:pt idx="4">
                  <c:v>70.900000000000006</c:v>
                </c:pt>
                <c:pt idx="5">
                  <c:v>78</c:v>
                </c:pt>
                <c:pt idx="6">
                  <c:v>81.817666000000003</c:v>
                </c:pt>
                <c:pt idx="7">
                  <c:v>84.343100000000007</c:v>
                </c:pt>
                <c:pt idx="8">
                  <c:v>87.321420000000003</c:v>
                </c:pt>
                <c:pt idx="9">
                  <c:v>92.303899999999999</c:v>
                </c:pt>
                <c:pt idx="10">
                  <c:v>112.3</c:v>
                </c:pt>
              </c:numCache>
            </c:numRef>
          </c:val>
          <c:extLst>
            <c:ext xmlns:c16="http://schemas.microsoft.com/office/drawing/2014/chart" uri="{C3380CC4-5D6E-409C-BE32-E72D297353CC}">
              <c16:uniqueId val="{00000001-859A-462D-A0B2-ED54F3F5608D}"/>
            </c:ext>
          </c:extLst>
        </c:ser>
        <c:dLbls>
          <c:showLegendKey val="0"/>
          <c:showVal val="0"/>
          <c:showCatName val="0"/>
          <c:showSerName val="0"/>
          <c:showPercent val="0"/>
          <c:showBubbleSize val="0"/>
        </c:dLbls>
        <c:gapWidth val="150"/>
        <c:axId val="945532735"/>
        <c:axId val="945533151"/>
      </c:barChart>
      <c:catAx>
        <c:axId val="945532735"/>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3151"/>
        <c:crosses val="autoZero"/>
        <c:auto val="1"/>
        <c:lblAlgn val="ctr"/>
        <c:lblOffset val="100"/>
        <c:tickLblSkip val="2"/>
        <c:noMultiLvlLbl val="0"/>
      </c:catAx>
      <c:valAx>
        <c:axId val="945533151"/>
        <c:scaling>
          <c:orientation val="minMax"/>
          <c:max val="160"/>
          <c:min val="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baseline="0"/>
                  <a:t>tis. dávek   </a:t>
                </a:r>
                <a:r>
                  <a:rPr lang="cs-CZ" i="1" baseline="0"/>
                  <a:t>Benefits (thous</a:t>
                </a:r>
                <a:r>
                  <a:rPr lang="cs-CZ" baseline="0"/>
                  <a:t>.)</a:t>
                </a:r>
                <a:endParaRPr lang="cs-CZ"/>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2735"/>
        <c:crosses val="autoZero"/>
        <c:crossBetween val="between"/>
        <c:majorUnit val="20"/>
      </c:valAx>
      <c:spPr>
        <a:noFill/>
        <a:ln w="3175">
          <a:solidFill>
            <a:sysClr val="windowText" lastClr="000000"/>
          </a:solidFill>
        </a:ln>
        <a:effectLst/>
      </c:spPr>
    </c:plotArea>
    <c:legend>
      <c:legendPos val="t"/>
      <c:layout>
        <c:manualLayout>
          <c:xMode val="edge"/>
          <c:yMode val="edge"/>
          <c:x val="0.36147142048670067"/>
          <c:y val="0.85294985854040972"/>
          <c:w val="0.27681706170429887"/>
          <c:h val="6.4475985355180648E-2"/>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35827463570572E-2"/>
          <c:y val="4.0459764255984902E-2"/>
          <c:w val="0.89240874767631195"/>
          <c:h val="0.835795195651305"/>
        </c:manualLayout>
      </c:layout>
      <c:barChart>
        <c:barDir val="col"/>
        <c:grouping val="clustered"/>
        <c:varyColors val="0"/>
        <c:ser>
          <c:idx val="2"/>
          <c:order val="0"/>
          <c:tx>
            <c:strRef>
              <c:f>data_grafy!$D$187</c:f>
              <c:strCache>
                <c:ptCount val="1"/>
                <c:pt idx="0">
                  <c:v>ženy  Women</c:v>
                </c:pt>
              </c:strCache>
            </c:strRef>
          </c:tx>
          <c:spPr>
            <a:solidFill>
              <a:srgbClr val="BD1B21"/>
            </a:solidFill>
            <a:ln w="3175">
              <a:solidFill>
                <a:schemeClr val="tx1"/>
              </a:solidFill>
            </a:ln>
            <a:effectLst/>
          </c:spPr>
          <c:invertIfNegative val="0"/>
          <c:cat>
            <c:numRef>
              <c:f>data_grafy!$A$188:$A$198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data_grafy!$D$188:$D$198</c:f>
              <c:numCache>
                <c:formatCode>#\ ##0.0_ ;\-#\ ##0.0\ </c:formatCode>
                <c:ptCount val="11"/>
                <c:pt idx="0">
                  <c:v>13.9</c:v>
                </c:pt>
                <c:pt idx="1">
                  <c:v>19.399999999999999</c:v>
                </c:pt>
                <c:pt idx="2">
                  <c:v>19.7</c:v>
                </c:pt>
                <c:pt idx="3">
                  <c:v>23.4</c:v>
                </c:pt>
                <c:pt idx="4">
                  <c:v>23.1</c:v>
                </c:pt>
                <c:pt idx="5">
                  <c:v>27.6</c:v>
                </c:pt>
                <c:pt idx="6">
                  <c:v>29.355916659999998</c:v>
                </c:pt>
                <c:pt idx="7">
                  <c:v>32.909999999999997</c:v>
                </c:pt>
                <c:pt idx="8">
                  <c:v>35.64208</c:v>
                </c:pt>
                <c:pt idx="9">
                  <c:v>35.030700000000003</c:v>
                </c:pt>
                <c:pt idx="10">
                  <c:v>78.3</c:v>
                </c:pt>
              </c:numCache>
            </c:numRef>
          </c:val>
          <c:extLst>
            <c:ext xmlns:c16="http://schemas.microsoft.com/office/drawing/2014/chart" uri="{C3380CC4-5D6E-409C-BE32-E72D297353CC}">
              <c16:uniqueId val="{00000000-1811-4D1B-85B6-C9664A67E9D5}"/>
            </c:ext>
          </c:extLst>
        </c:ser>
        <c:ser>
          <c:idx val="3"/>
          <c:order val="1"/>
          <c:tx>
            <c:strRef>
              <c:f>data_grafy!$E$187</c:f>
              <c:strCache>
                <c:ptCount val="1"/>
                <c:pt idx="0">
                  <c:v>muži  Men</c:v>
                </c:pt>
              </c:strCache>
            </c:strRef>
          </c:tx>
          <c:spPr>
            <a:solidFill>
              <a:srgbClr val="0071BC"/>
            </a:solidFill>
            <a:ln w="3175">
              <a:solidFill>
                <a:schemeClr val="tx1"/>
              </a:solidFill>
            </a:ln>
            <a:effectLst/>
          </c:spPr>
          <c:invertIfNegative val="0"/>
          <c:cat>
            <c:numRef>
              <c:f>data_grafy!$A$188:$A$198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data_grafy!$E$188:$E$198</c:f>
              <c:numCache>
                <c:formatCode>#\ ##0.0_ ;\-#\ ##0.0\ </c:formatCode>
                <c:ptCount val="11"/>
                <c:pt idx="0">
                  <c:v>3.8</c:v>
                </c:pt>
                <c:pt idx="1">
                  <c:v>5.2</c:v>
                </c:pt>
                <c:pt idx="2">
                  <c:v>5.6</c:v>
                </c:pt>
                <c:pt idx="3">
                  <c:v>6.8</c:v>
                </c:pt>
                <c:pt idx="4">
                  <c:v>6.9</c:v>
                </c:pt>
                <c:pt idx="5">
                  <c:v>8.5</c:v>
                </c:pt>
                <c:pt idx="6">
                  <c:v>9.26675</c:v>
                </c:pt>
                <c:pt idx="7">
                  <c:v>10.3895</c:v>
                </c:pt>
                <c:pt idx="8">
                  <c:v>10.846500000000001</c:v>
                </c:pt>
                <c:pt idx="9">
                  <c:v>10.854900000000001</c:v>
                </c:pt>
                <c:pt idx="10">
                  <c:v>26.4</c:v>
                </c:pt>
              </c:numCache>
            </c:numRef>
          </c:val>
          <c:extLst>
            <c:ext xmlns:c16="http://schemas.microsoft.com/office/drawing/2014/chart" uri="{C3380CC4-5D6E-409C-BE32-E72D297353CC}">
              <c16:uniqueId val="{00000001-1811-4D1B-85B6-C9664A67E9D5}"/>
            </c:ext>
          </c:extLst>
        </c:ser>
        <c:dLbls>
          <c:showLegendKey val="0"/>
          <c:showVal val="0"/>
          <c:showCatName val="0"/>
          <c:showSerName val="0"/>
          <c:showPercent val="0"/>
          <c:showBubbleSize val="0"/>
        </c:dLbls>
        <c:gapWidth val="150"/>
        <c:axId val="945532735"/>
        <c:axId val="945533151"/>
      </c:barChart>
      <c:catAx>
        <c:axId val="945532735"/>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3151"/>
        <c:crosses val="autoZero"/>
        <c:auto val="1"/>
        <c:lblAlgn val="ctr"/>
        <c:lblOffset val="100"/>
        <c:tickLblSkip val="2"/>
        <c:noMultiLvlLbl val="0"/>
      </c:catAx>
      <c:valAx>
        <c:axId val="945533151"/>
        <c:scaling>
          <c:orientation val="minMax"/>
          <c:max val="160"/>
        </c:scaling>
        <c:delete val="0"/>
        <c:axPos val="l"/>
        <c:majorGridlines>
          <c:spPr>
            <a:ln w="3175" cap="flat" cmpd="sng" algn="ctr">
              <a:solidFill>
                <a:sysClr val="windowText" lastClr="000000"/>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2735"/>
        <c:crosses val="autoZero"/>
        <c:crossBetween val="between"/>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97462071925846E-2"/>
          <c:y val="3.4148755054266865E-2"/>
          <c:w val="0.91695627484383868"/>
          <c:h val="0.84612863018345785"/>
        </c:manualLayout>
      </c:layout>
      <c:barChart>
        <c:barDir val="col"/>
        <c:grouping val="clustered"/>
        <c:varyColors val="0"/>
        <c:ser>
          <c:idx val="0"/>
          <c:order val="0"/>
          <c:tx>
            <c:strRef>
              <c:f>data_grafy!$C$204</c:f>
              <c:strCache>
                <c:ptCount val="1"/>
                <c:pt idx="0">
                  <c:v>ženy
Women</c:v>
                </c:pt>
              </c:strCache>
            </c:strRef>
          </c:tx>
          <c:spPr>
            <a:solidFill>
              <a:srgbClr val="BD1B21"/>
            </a:solidFill>
            <a:ln w="3175">
              <a:solidFill>
                <a:sysClr val="windowText" lastClr="000000"/>
              </a:solidFill>
            </a:ln>
          </c:spPr>
          <c:invertIfNegative val="0"/>
          <c:dPt>
            <c:idx val="6"/>
            <c:invertIfNegative val="0"/>
            <c:bubble3D val="0"/>
            <c:spPr>
              <a:solidFill>
                <a:srgbClr val="F2A6A9"/>
              </a:solidFill>
              <a:ln w="3175">
                <a:solidFill>
                  <a:sysClr val="windowText" lastClr="000000"/>
                </a:solidFill>
              </a:ln>
            </c:spPr>
            <c:extLst>
              <c:ext xmlns:c16="http://schemas.microsoft.com/office/drawing/2014/chart" uri="{C3380CC4-5D6E-409C-BE32-E72D297353CC}">
                <c16:uniqueId val="{00000000-1F86-4704-B32B-9B9E13996169}"/>
              </c:ext>
            </c:extLst>
          </c:dPt>
          <c:cat>
            <c:strRef>
              <c:f>data_grafy!$B$205:$B$231</c:f>
              <c:strCache>
                <c:ptCount val="27"/>
                <c:pt idx="0">
                  <c:v>LT</c:v>
                </c:pt>
                <c:pt idx="1">
                  <c:v>EE</c:v>
                </c:pt>
                <c:pt idx="2">
                  <c:v>LV</c:v>
                </c:pt>
                <c:pt idx="3">
                  <c:v>BG</c:v>
                </c:pt>
                <c:pt idx="4">
                  <c:v>SI</c:v>
                </c:pt>
                <c:pt idx="5">
                  <c:v>HR</c:v>
                </c:pt>
                <c:pt idx="6">
                  <c:v>CZ</c:v>
                </c:pt>
                <c:pt idx="7">
                  <c:v>FI</c:v>
                </c:pt>
                <c:pt idx="8">
                  <c:v>PL</c:v>
                </c:pt>
                <c:pt idx="9">
                  <c:v>DE</c:v>
                </c:pt>
                <c:pt idx="10">
                  <c:v>SK</c:v>
                </c:pt>
                <c:pt idx="11">
                  <c:v>FR</c:v>
                </c:pt>
                <c:pt idx="12">
                  <c:v>RO</c:v>
                </c:pt>
                <c:pt idx="13">
                  <c:v>AT</c:v>
                </c:pt>
                <c:pt idx="14">
                  <c:v>PT</c:v>
                </c:pt>
                <c:pt idx="15">
                  <c:v>DK</c:v>
                </c:pt>
                <c:pt idx="16">
                  <c:v>SE</c:v>
                </c:pt>
                <c:pt idx="17">
                  <c:v>LU</c:v>
                </c:pt>
                <c:pt idx="18">
                  <c:v>HU</c:v>
                </c:pt>
                <c:pt idx="19">
                  <c:v>IT</c:v>
                </c:pt>
                <c:pt idx="20">
                  <c:v>BE</c:v>
                </c:pt>
                <c:pt idx="21">
                  <c:v>NL</c:v>
                </c:pt>
                <c:pt idx="22">
                  <c:v>GR</c:v>
                </c:pt>
                <c:pt idx="23">
                  <c:v>IE</c:v>
                </c:pt>
                <c:pt idx="24">
                  <c:v>ES</c:v>
                </c:pt>
                <c:pt idx="25">
                  <c:v>CY</c:v>
                </c:pt>
                <c:pt idx="26">
                  <c:v>MT</c:v>
                </c:pt>
              </c:strCache>
            </c:strRef>
          </c:cat>
          <c:val>
            <c:numRef>
              <c:f>data_grafy!$C$205:$C$231</c:f>
              <c:numCache>
                <c:formatCode>0.0</c:formatCode>
                <c:ptCount val="27"/>
                <c:pt idx="0">
                  <c:v>38.176075825791258</c:v>
                </c:pt>
                <c:pt idx="1">
                  <c:v>36.322289522801555</c:v>
                </c:pt>
                <c:pt idx="2">
                  <c:v>35.071334097863023</c:v>
                </c:pt>
                <c:pt idx="3">
                  <c:v>34.980209958111587</c:v>
                </c:pt>
                <c:pt idx="4">
                  <c:v>34.305618986579063</c:v>
                </c:pt>
                <c:pt idx="5">
                  <c:v>31.857930458806834</c:v>
                </c:pt>
                <c:pt idx="6">
                  <c:v>31.838391477292276</c:v>
                </c:pt>
                <c:pt idx="7">
                  <c:v>31.527261758179709</c:v>
                </c:pt>
                <c:pt idx="8">
                  <c:v>31.520225458437125</c:v>
                </c:pt>
                <c:pt idx="9">
                  <c:v>31.198090806539504</c:v>
                </c:pt>
                <c:pt idx="10">
                  <c:v>30.798854497688342</c:v>
                </c:pt>
                <c:pt idx="11">
                  <c:v>30.532147590848819</c:v>
                </c:pt>
                <c:pt idx="12">
                  <c:v>30.428036773825479</c:v>
                </c:pt>
                <c:pt idx="13">
                  <c:v>29.982460123214523</c:v>
                </c:pt>
                <c:pt idx="14">
                  <c:v>29.72887869680072</c:v>
                </c:pt>
                <c:pt idx="15">
                  <c:v>28.893407217258233</c:v>
                </c:pt>
                <c:pt idx="16">
                  <c:v>28.50116171264019</c:v>
                </c:pt>
                <c:pt idx="17">
                  <c:v>28.295660836113168</c:v>
                </c:pt>
                <c:pt idx="18">
                  <c:v>27.128362437425622</c:v>
                </c:pt>
                <c:pt idx="19">
                  <c:v>26.693926684146813</c:v>
                </c:pt>
                <c:pt idx="20">
                  <c:v>26.556143991775162</c:v>
                </c:pt>
                <c:pt idx="21">
                  <c:v>26.116387660975764</c:v>
                </c:pt>
                <c:pt idx="22">
                  <c:v>24.315057939135357</c:v>
                </c:pt>
                <c:pt idx="23">
                  <c:v>20.411140363882573</c:v>
                </c:pt>
                <c:pt idx="24">
                  <c:v>20.133676303977957</c:v>
                </c:pt>
                <c:pt idx="25">
                  <c:v>19.198871599846452</c:v>
                </c:pt>
                <c:pt idx="26">
                  <c:v>16.408450995561033</c:v>
                </c:pt>
              </c:numCache>
            </c:numRef>
          </c:val>
          <c:extLst>
            <c:ext xmlns:c16="http://schemas.microsoft.com/office/drawing/2014/chart" uri="{C3380CC4-5D6E-409C-BE32-E72D297353CC}">
              <c16:uniqueId val="{00000000-D5FC-4ECF-B16B-8E9AC63E12F1}"/>
            </c:ext>
          </c:extLst>
        </c:ser>
        <c:ser>
          <c:idx val="1"/>
          <c:order val="1"/>
          <c:tx>
            <c:strRef>
              <c:f>data_grafy!$D$204</c:f>
              <c:strCache>
                <c:ptCount val="1"/>
                <c:pt idx="0">
                  <c:v>muži
Men</c:v>
                </c:pt>
              </c:strCache>
            </c:strRef>
          </c:tx>
          <c:spPr>
            <a:solidFill>
              <a:srgbClr val="0071BC"/>
            </a:solidFill>
            <a:ln w="3175">
              <a:solidFill>
                <a:sysClr val="windowText" lastClr="000000"/>
              </a:solidFill>
            </a:ln>
          </c:spPr>
          <c:invertIfNegative val="0"/>
          <c:dPt>
            <c:idx val="6"/>
            <c:invertIfNegative val="0"/>
            <c:bubble3D val="0"/>
            <c:spPr>
              <a:solidFill>
                <a:srgbClr val="8AD0FF"/>
              </a:solidFill>
              <a:ln w="3175">
                <a:solidFill>
                  <a:sysClr val="windowText" lastClr="000000"/>
                </a:solidFill>
              </a:ln>
            </c:spPr>
            <c:extLst>
              <c:ext xmlns:c16="http://schemas.microsoft.com/office/drawing/2014/chart" uri="{C3380CC4-5D6E-409C-BE32-E72D297353CC}">
                <c16:uniqueId val="{00000001-1F86-4704-B32B-9B9E13996169}"/>
              </c:ext>
            </c:extLst>
          </c:dPt>
          <c:cat>
            <c:strRef>
              <c:f>data_grafy!$B$205:$B$231</c:f>
              <c:strCache>
                <c:ptCount val="27"/>
                <c:pt idx="0">
                  <c:v>LT</c:v>
                </c:pt>
                <c:pt idx="1">
                  <c:v>EE</c:v>
                </c:pt>
                <c:pt idx="2">
                  <c:v>LV</c:v>
                </c:pt>
                <c:pt idx="3">
                  <c:v>BG</c:v>
                </c:pt>
                <c:pt idx="4">
                  <c:v>SI</c:v>
                </c:pt>
                <c:pt idx="5">
                  <c:v>HR</c:v>
                </c:pt>
                <c:pt idx="6">
                  <c:v>CZ</c:v>
                </c:pt>
                <c:pt idx="7">
                  <c:v>FI</c:v>
                </c:pt>
                <c:pt idx="8">
                  <c:v>PL</c:v>
                </c:pt>
                <c:pt idx="9">
                  <c:v>DE</c:v>
                </c:pt>
                <c:pt idx="10">
                  <c:v>SK</c:v>
                </c:pt>
                <c:pt idx="11">
                  <c:v>FR</c:v>
                </c:pt>
                <c:pt idx="12">
                  <c:v>RO</c:v>
                </c:pt>
                <c:pt idx="13">
                  <c:v>AT</c:v>
                </c:pt>
                <c:pt idx="14">
                  <c:v>PT</c:v>
                </c:pt>
                <c:pt idx="15">
                  <c:v>DK</c:v>
                </c:pt>
                <c:pt idx="16">
                  <c:v>SE</c:v>
                </c:pt>
                <c:pt idx="17">
                  <c:v>LU</c:v>
                </c:pt>
                <c:pt idx="18">
                  <c:v>HU</c:v>
                </c:pt>
                <c:pt idx="19">
                  <c:v>IT</c:v>
                </c:pt>
                <c:pt idx="20">
                  <c:v>BE</c:v>
                </c:pt>
                <c:pt idx="21">
                  <c:v>NL</c:v>
                </c:pt>
                <c:pt idx="22">
                  <c:v>GR</c:v>
                </c:pt>
                <c:pt idx="23">
                  <c:v>IE</c:v>
                </c:pt>
                <c:pt idx="24">
                  <c:v>ES</c:v>
                </c:pt>
                <c:pt idx="25">
                  <c:v>CY</c:v>
                </c:pt>
                <c:pt idx="26">
                  <c:v>MT</c:v>
                </c:pt>
              </c:strCache>
            </c:strRef>
          </c:cat>
          <c:val>
            <c:numRef>
              <c:f>data_grafy!$D$205:$D$231</c:f>
              <c:numCache>
                <c:formatCode>0.0</c:formatCode>
                <c:ptCount val="27"/>
                <c:pt idx="0">
                  <c:v>28.087799313209189</c:v>
                </c:pt>
                <c:pt idx="1">
                  <c:v>26.570604266065679</c:v>
                </c:pt>
                <c:pt idx="2">
                  <c:v>24.95194421121268</c:v>
                </c:pt>
                <c:pt idx="3">
                  <c:v>26.48769723836109</c:v>
                </c:pt>
                <c:pt idx="4">
                  <c:v>27.591907233963891</c:v>
                </c:pt>
                <c:pt idx="5">
                  <c:v>28.697102057618178</c:v>
                </c:pt>
                <c:pt idx="6">
                  <c:v>23.504908475925944</c:v>
                </c:pt>
                <c:pt idx="7">
                  <c:v>26.407580536777211</c:v>
                </c:pt>
                <c:pt idx="8">
                  <c:v>21.241975681019802</c:v>
                </c:pt>
                <c:pt idx="9">
                  <c:v>24.995001426890934</c:v>
                </c:pt>
                <c:pt idx="10">
                  <c:v>23.170355461341401</c:v>
                </c:pt>
                <c:pt idx="11">
                  <c:v>29.071196229843238</c:v>
                </c:pt>
                <c:pt idx="12">
                  <c:v>22.906725470898749</c:v>
                </c:pt>
                <c:pt idx="13">
                  <c:v>25.444585799556712</c:v>
                </c:pt>
                <c:pt idx="14">
                  <c:v>26.648793598834054</c:v>
                </c:pt>
                <c:pt idx="15">
                  <c:v>24.18526634667937</c:v>
                </c:pt>
                <c:pt idx="16">
                  <c:v>24.61620344280281</c:v>
                </c:pt>
                <c:pt idx="17">
                  <c:v>34.081044311997928</c:v>
                </c:pt>
                <c:pt idx="18">
                  <c:v>16.551253779817493</c:v>
                </c:pt>
                <c:pt idx="19">
                  <c:v>25.548378636715725</c:v>
                </c:pt>
                <c:pt idx="20">
                  <c:v>25.870700000318873</c:v>
                </c:pt>
                <c:pt idx="21">
                  <c:v>23.00072508304893</c:v>
                </c:pt>
                <c:pt idx="22">
                  <c:v>23.158604940236657</c:v>
                </c:pt>
                <c:pt idx="23">
                  <c:v>20.504709781994261</c:v>
                </c:pt>
                <c:pt idx="24">
                  <c:v>21.578261168688655</c:v>
                </c:pt>
                <c:pt idx="25">
                  <c:v>18.082841121844844</c:v>
                </c:pt>
                <c:pt idx="26">
                  <c:v>20.760336091742243</c:v>
                </c:pt>
              </c:numCache>
            </c:numRef>
          </c:val>
          <c:extLst>
            <c:ext xmlns:c16="http://schemas.microsoft.com/office/drawing/2014/chart" uri="{C3380CC4-5D6E-409C-BE32-E72D297353CC}">
              <c16:uniqueId val="{00000001-D5FC-4ECF-B16B-8E9AC63E12F1}"/>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chemeClr val="tx1"/>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ax val="40"/>
          <c:min val="0"/>
        </c:scaling>
        <c:delete val="0"/>
        <c:axPos val="l"/>
        <c:majorGridlines>
          <c:spPr>
            <a:ln w="3175">
              <a:solidFill>
                <a:sysClr val="windowText" lastClr="000000"/>
              </a:solidFill>
              <a:prstDash val="solid"/>
            </a:ln>
          </c:spPr>
        </c:majorGridlines>
        <c:minorGridlines>
          <c:spPr>
            <a:ln>
              <a:solidFill>
                <a:schemeClr val="bg1">
                  <a:lumMod val="75000"/>
                </a:schemeClr>
              </a:solidFill>
            </a:ln>
          </c:spPr>
        </c:minorGridlines>
        <c:title>
          <c:tx>
            <c:rich>
              <a:bodyPr/>
              <a:lstStyle/>
              <a:p>
                <a:pPr>
                  <a:defRPr/>
                </a:pPr>
                <a:r>
                  <a:rPr lang="cs-CZ"/>
                  <a:t>%</a:t>
                </a:r>
              </a:p>
            </c:rich>
          </c:tx>
          <c:overlay val="0"/>
        </c:title>
        <c:numFmt formatCode="#,##0" sourceLinked="0"/>
        <c:majorTickMark val="out"/>
        <c:minorTickMark val="none"/>
        <c:tickLblPos val="nextTo"/>
        <c:spPr>
          <a:ln w="3175">
            <a:solidFill>
              <a:schemeClr val="tx1"/>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5"/>
        <c:minorUnit val="5"/>
      </c:valAx>
      <c:spPr>
        <a:ln w="3175">
          <a:solidFill>
            <a:sysClr val="windowText" lastClr="000000"/>
          </a:solidFill>
        </a:ln>
      </c:spPr>
    </c:plotArea>
    <c:legend>
      <c:legendPos val="t"/>
      <c:layout>
        <c:manualLayout>
          <c:xMode val="edge"/>
          <c:yMode val="edge"/>
          <c:x val="0.72330556636127463"/>
          <c:y val="5.5076809904038918E-2"/>
          <c:w val="0.24619243718896297"/>
          <c:h val="0.15638121406892488"/>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14048667645354E-2"/>
          <c:y val="3.4148755054266865E-2"/>
          <c:w val="0.90793985497575513"/>
          <c:h val="0.81385613960417114"/>
        </c:manualLayout>
      </c:layout>
      <c:barChart>
        <c:barDir val="col"/>
        <c:grouping val="clustered"/>
        <c:varyColors val="0"/>
        <c:ser>
          <c:idx val="0"/>
          <c:order val="0"/>
          <c:tx>
            <c:strRef>
              <c:f>data_grafy!$C$239</c:f>
              <c:strCache>
                <c:ptCount val="1"/>
                <c:pt idx="0">
                  <c:v>ženy
Women</c:v>
                </c:pt>
              </c:strCache>
            </c:strRef>
          </c:tx>
          <c:spPr>
            <a:solidFill>
              <a:srgbClr val="BD1B21"/>
            </a:solidFill>
            <a:ln w="3175">
              <a:solidFill>
                <a:schemeClr val="tx1"/>
              </a:solidFill>
            </a:ln>
          </c:spPr>
          <c:invertIfNegative val="0"/>
          <c:dPt>
            <c:idx val="4"/>
            <c:invertIfNegative val="0"/>
            <c:bubble3D val="0"/>
            <c:spPr>
              <a:solidFill>
                <a:srgbClr val="F2A6A9"/>
              </a:solidFill>
              <a:ln w="3175">
                <a:solidFill>
                  <a:schemeClr val="tx1"/>
                </a:solidFill>
              </a:ln>
            </c:spPr>
            <c:extLst>
              <c:ext xmlns:c16="http://schemas.microsoft.com/office/drawing/2014/chart" uri="{C3380CC4-5D6E-409C-BE32-E72D297353CC}">
                <c16:uniqueId val="{00000000-D03A-4AC8-9FC4-85CB68EFAF4D}"/>
              </c:ext>
            </c:extLst>
          </c:dPt>
          <c:cat>
            <c:strRef>
              <c:f>data_grafy!$B$240:$B$266</c:f>
              <c:strCache>
                <c:ptCount val="27"/>
                <c:pt idx="0">
                  <c:v>LT</c:v>
                </c:pt>
                <c:pt idx="1">
                  <c:v>LV</c:v>
                </c:pt>
                <c:pt idx="2">
                  <c:v>BG</c:v>
                </c:pt>
                <c:pt idx="3">
                  <c:v>EE</c:v>
                </c:pt>
                <c:pt idx="4">
                  <c:v>CZ</c:v>
                </c:pt>
                <c:pt idx="5">
                  <c:v>FI</c:v>
                </c:pt>
                <c:pt idx="6">
                  <c:v>SI</c:v>
                </c:pt>
                <c:pt idx="7">
                  <c:v>HU</c:v>
                </c:pt>
                <c:pt idx="8">
                  <c:v>DE</c:v>
                </c:pt>
                <c:pt idx="9">
                  <c:v>FR</c:v>
                </c:pt>
                <c:pt idx="10">
                  <c:v>SE</c:v>
                </c:pt>
                <c:pt idx="11">
                  <c:v>RO</c:v>
                </c:pt>
                <c:pt idx="12">
                  <c:v>SK</c:v>
                </c:pt>
                <c:pt idx="13">
                  <c:v>DK</c:v>
                </c:pt>
                <c:pt idx="14">
                  <c:v>AT</c:v>
                </c:pt>
                <c:pt idx="15">
                  <c:v>PL</c:v>
                </c:pt>
                <c:pt idx="16">
                  <c:v>PT</c:v>
                </c:pt>
                <c:pt idx="17">
                  <c:v>NL</c:v>
                </c:pt>
                <c:pt idx="18">
                  <c:v>HR</c:v>
                </c:pt>
                <c:pt idx="19">
                  <c:v>IT</c:v>
                </c:pt>
                <c:pt idx="20">
                  <c:v>GR</c:v>
                </c:pt>
                <c:pt idx="21">
                  <c:v>BE</c:v>
                </c:pt>
                <c:pt idx="22">
                  <c:v>LU</c:v>
                </c:pt>
                <c:pt idx="23">
                  <c:v>CY</c:v>
                </c:pt>
                <c:pt idx="24">
                  <c:v>ES</c:v>
                </c:pt>
                <c:pt idx="25">
                  <c:v>IE</c:v>
                </c:pt>
                <c:pt idx="26">
                  <c:v>MT</c:v>
                </c:pt>
              </c:strCache>
            </c:strRef>
          </c:cat>
          <c:val>
            <c:numRef>
              <c:f>data_grafy!$C$240:$C$266</c:f>
              <c:numCache>
                <c:formatCode>0.0</c:formatCode>
                <c:ptCount val="27"/>
                <c:pt idx="0">
                  <c:v>31.175042189573819</c:v>
                </c:pt>
                <c:pt idx="1">
                  <c:v>29.331854512641307</c:v>
                </c:pt>
                <c:pt idx="2">
                  <c:v>29.265651556541034</c:v>
                </c:pt>
                <c:pt idx="3">
                  <c:v>28.342427254589275</c:v>
                </c:pt>
                <c:pt idx="4">
                  <c:v>27.547845699446093</c:v>
                </c:pt>
                <c:pt idx="5">
                  <c:v>27.247409226770351</c:v>
                </c:pt>
                <c:pt idx="6">
                  <c:v>25.615973871961867</c:v>
                </c:pt>
                <c:pt idx="7">
                  <c:v>25.333244390991837</c:v>
                </c:pt>
                <c:pt idx="8">
                  <c:v>25.231761367368172</c:v>
                </c:pt>
                <c:pt idx="9">
                  <c:v>24.805300136923947</c:v>
                </c:pt>
                <c:pt idx="10">
                  <c:v>24.563013844831509</c:v>
                </c:pt>
                <c:pt idx="11">
                  <c:v>24.533871669258286</c:v>
                </c:pt>
                <c:pt idx="12">
                  <c:v>24.294780421489783</c:v>
                </c:pt>
                <c:pt idx="13">
                  <c:v>23.18276124028457</c:v>
                </c:pt>
                <c:pt idx="14">
                  <c:v>23.102967695616496</c:v>
                </c:pt>
                <c:pt idx="15">
                  <c:v>22.716542241097532</c:v>
                </c:pt>
                <c:pt idx="16">
                  <c:v>22.19482468639449</c:v>
                </c:pt>
                <c:pt idx="17">
                  <c:v>21.265183608879685</c:v>
                </c:pt>
                <c:pt idx="18">
                  <c:v>20.240018177721453</c:v>
                </c:pt>
                <c:pt idx="19">
                  <c:v>19.280393807129222</c:v>
                </c:pt>
                <c:pt idx="20">
                  <c:v>17.250402715150322</c:v>
                </c:pt>
                <c:pt idx="21">
                  <c:v>16.452099603265911</c:v>
                </c:pt>
                <c:pt idx="22">
                  <c:v>15.120226493738</c:v>
                </c:pt>
                <c:pt idx="23">
                  <c:v>14.483515894908811</c:v>
                </c:pt>
                <c:pt idx="24">
                  <c:v>11.178561707362913</c:v>
                </c:pt>
                <c:pt idx="25">
                  <c:v>10.338904377102473</c:v>
                </c:pt>
                <c:pt idx="26">
                  <c:v>8.6491562656429046</c:v>
                </c:pt>
              </c:numCache>
            </c:numRef>
          </c:val>
          <c:extLst>
            <c:ext xmlns:c16="http://schemas.microsoft.com/office/drawing/2014/chart" uri="{C3380CC4-5D6E-409C-BE32-E72D297353CC}">
              <c16:uniqueId val="{00000000-C0DB-42EF-8AC2-3228331E49DB}"/>
            </c:ext>
          </c:extLst>
        </c:ser>
        <c:ser>
          <c:idx val="1"/>
          <c:order val="1"/>
          <c:tx>
            <c:strRef>
              <c:f>data_grafy!$D$239</c:f>
              <c:strCache>
                <c:ptCount val="1"/>
                <c:pt idx="0">
                  <c:v>muži
Men</c:v>
                </c:pt>
              </c:strCache>
            </c:strRef>
          </c:tx>
          <c:spPr>
            <a:solidFill>
              <a:srgbClr val="0071BC"/>
            </a:solidFill>
            <a:ln w="3175">
              <a:solidFill>
                <a:schemeClr val="tx1"/>
              </a:solidFill>
            </a:ln>
          </c:spPr>
          <c:invertIfNegative val="0"/>
          <c:dPt>
            <c:idx val="4"/>
            <c:invertIfNegative val="0"/>
            <c:bubble3D val="0"/>
            <c:spPr>
              <a:solidFill>
                <a:srgbClr val="8AD0FF"/>
              </a:solidFill>
              <a:ln w="3175">
                <a:solidFill>
                  <a:schemeClr val="tx1"/>
                </a:solidFill>
              </a:ln>
            </c:spPr>
            <c:extLst>
              <c:ext xmlns:c16="http://schemas.microsoft.com/office/drawing/2014/chart" uri="{C3380CC4-5D6E-409C-BE32-E72D297353CC}">
                <c16:uniqueId val="{00000001-D03A-4AC8-9FC4-85CB68EFAF4D}"/>
              </c:ext>
            </c:extLst>
          </c:dPt>
          <c:cat>
            <c:strRef>
              <c:f>data_grafy!$B$240:$B$266</c:f>
              <c:strCache>
                <c:ptCount val="27"/>
                <c:pt idx="0">
                  <c:v>LT</c:v>
                </c:pt>
                <c:pt idx="1">
                  <c:v>LV</c:v>
                </c:pt>
                <c:pt idx="2">
                  <c:v>BG</c:v>
                </c:pt>
                <c:pt idx="3">
                  <c:v>EE</c:v>
                </c:pt>
                <c:pt idx="4">
                  <c:v>CZ</c:v>
                </c:pt>
                <c:pt idx="5">
                  <c:v>FI</c:v>
                </c:pt>
                <c:pt idx="6">
                  <c:v>SI</c:v>
                </c:pt>
                <c:pt idx="7">
                  <c:v>HU</c:v>
                </c:pt>
                <c:pt idx="8">
                  <c:v>DE</c:v>
                </c:pt>
                <c:pt idx="9">
                  <c:v>FR</c:v>
                </c:pt>
                <c:pt idx="10">
                  <c:v>SE</c:v>
                </c:pt>
                <c:pt idx="11">
                  <c:v>RO</c:v>
                </c:pt>
                <c:pt idx="12">
                  <c:v>SK</c:v>
                </c:pt>
                <c:pt idx="13">
                  <c:v>DK</c:v>
                </c:pt>
                <c:pt idx="14">
                  <c:v>AT</c:v>
                </c:pt>
                <c:pt idx="15">
                  <c:v>PL</c:v>
                </c:pt>
                <c:pt idx="16">
                  <c:v>PT</c:v>
                </c:pt>
                <c:pt idx="17">
                  <c:v>NL</c:v>
                </c:pt>
                <c:pt idx="18">
                  <c:v>HR</c:v>
                </c:pt>
                <c:pt idx="19">
                  <c:v>IT</c:v>
                </c:pt>
                <c:pt idx="20">
                  <c:v>GR</c:v>
                </c:pt>
                <c:pt idx="21">
                  <c:v>BE</c:v>
                </c:pt>
                <c:pt idx="22">
                  <c:v>LU</c:v>
                </c:pt>
                <c:pt idx="23">
                  <c:v>CY</c:v>
                </c:pt>
                <c:pt idx="24">
                  <c:v>ES</c:v>
                </c:pt>
                <c:pt idx="25">
                  <c:v>IE</c:v>
                </c:pt>
                <c:pt idx="26">
                  <c:v>MT</c:v>
                </c:pt>
              </c:strCache>
            </c:strRef>
          </c:cat>
          <c:val>
            <c:numRef>
              <c:f>data_grafy!$D$240:$D$266</c:f>
              <c:numCache>
                <c:formatCode>0.0</c:formatCode>
                <c:ptCount val="27"/>
                <c:pt idx="0">
                  <c:v>19.540734691735278</c:v>
                </c:pt>
                <c:pt idx="1">
                  <c:v>18.626209022622664</c:v>
                </c:pt>
                <c:pt idx="2">
                  <c:v>21.53078259835009</c:v>
                </c:pt>
                <c:pt idx="3">
                  <c:v>18.181527567990923</c:v>
                </c:pt>
                <c:pt idx="4">
                  <c:v>19.217080832631282</c:v>
                </c:pt>
                <c:pt idx="5">
                  <c:v>22.35255885344565</c:v>
                </c:pt>
                <c:pt idx="6">
                  <c:v>25.504016729311729</c:v>
                </c:pt>
                <c:pt idx="7">
                  <c:v>15.835828617049286</c:v>
                </c:pt>
                <c:pt idx="8">
                  <c:v>21.599987170064576</c:v>
                </c:pt>
                <c:pt idx="9">
                  <c:v>24.129087020276057</c:v>
                </c:pt>
                <c:pt idx="10">
                  <c:v>21.806602238082405</c:v>
                </c:pt>
                <c:pt idx="11">
                  <c:v>18.469514601939903</c:v>
                </c:pt>
                <c:pt idx="12">
                  <c:v>17.197435474433849</c:v>
                </c:pt>
                <c:pt idx="13">
                  <c:v>19.270333425289014</c:v>
                </c:pt>
                <c:pt idx="14">
                  <c:v>21.158825283168614</c:v>
                </c:pt>
                <c:pt idx="15">
                  <c:v>16.258258264139972</c:v>
                </c:pt>
                <c:pt idx="16">
                  <c:v>22.875871275991958</c:v>
                </c:pt>
                <c:pt idx="17">
                  <c:v>18.58272950533301</c:v>
                </c:pt>
                <c:pt idx="18">
                  <c:v>21.984850236138399</c:v>
                </c:pt>
                <c:pt idx="19">
                  <c:v>22.038889925387544</c:v>
                </c:pt>
                <c:pt idx="20">
                  <c:v>21.193872925351933</c:v>
                </c:pt>
                <c:pt idx="21">
                  <c:v>19.820717237342659</c:v>
                </c:pt>
                <c:pt idx="22">
                  <c:v>29.342122311479653</c:v>
                </c:pt>
                <c:pt idx="23">
                  <c:v>16.871848931003129</c:v>
                </c:pt>
                <c:pt idx="24">
                  <c:v>17.350358827287746</c:v>
                </c:pt>
                <c:pt idx="25">
                  <c:v>15.045446853921622</c:v>
                </c:pt>
                <c:pt idx="26">
                  <c:v>18.81661081020982</c:v>
                </c:pt>
              </c:numCache>
            </c:numRef>
          </c:val>
          <c:extLst>
            <c:ext xmlns:c16="http://schemas.microsoft.com/office/drawing/2014/chart" uri="{C3380CC4-5D6E-409C-BE32-E72D297353CC}">
              <c16:uniqueId val="{00000001-C0DB-42EF-8AC2-3228331E49DB}"/>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ysClr val="windowText" lastClr="000000"/>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ax val="35"/>
          <c:min val="0"/>
        </c:scaling>
        <c:delete val="0"/>
        <c:axPos val="l"/>
        <c:majorGridlines>
          <c:spPr>
            <a:ln w="3175">
              <a:solidFill>
                <a:sysClr val="windowText" lastClr="000000"/>
              </a:solidFill>
              <a:prstDash val="solid"/>
            </a:ln>
          </c:spPr>
        </c:majorGridlines>
        <c:minorGridlines>
          <c:spPr>
            <a:ln>
              <a:solidFill>
                <a:schemeClr val="bg1">
                  <a:lumMod val="75000"/>
                </a:schemeClr>
              </a:solidFill>
            </a:ln>
          </c:spPr>
        </c:minorGridlines>
        <c:title>
          <c:tx>
            <c:rich>
              <a:bodyPr/>
              <a:lstStyle/>
              <a:p>
                <a:pPr>
                  <a:defRPr/>
                </a:pPr>
                <a:r>
                  <a:rPr lang="cs-CZ"/>
                  <a:t>%</a:t>
                </a:r>
              </a:p>
            </c:rich>
          </c:tx>
          <c:overlay val="0"/>
        </c:title>
        <c:numFmt formatCode="#,##0" sourceLinked="0"/>
        <c:majorTickMark val="out"/>
        <c:minorTickMark val="none"/>
        <c:tickLblPos val="nextTo"/>
        <c:spPr>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5"/>
        <c:minorUnit val="5"/>
      </c:valAx>
      <c:spPr>
        <a:ln w="3175">
          <a:solidFill>
            <a:sysClr val="windowText" lastClr="000000"/>
          </a:solidFill>
        </a:ln>
      </c:spPr>
    </c:plotArea>
    <c:legend>
      <c:legendPos val="t"/>
      <c:layout>
        <c:manualLayout>
          <c:xMode val="edge"/>
          <c:yMode val="edge"/>
          <c:x val="0.46143209217491882"/>
          <c:y val="6.0187543813476727E-2"/>
          <c:w val="0.27386556341474261"/>
          <c:h val="0.1359382784311737"/>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4648991518908E-2"/>
          <c:y val="3.4148755054266865E-2"/>
          <c:w val="0.92149912732989592"/>
          <c:h val="0.81385613960417114"/>
        </c:manualLayout>
      </c:layout>
      <c:barChart>
        <c:barDir val="col"/>
        <c:grouping val="clustered"/>
        <c:varyColors val="0"/>
        <c:ser>
          <c:idx val="0"/>
          <c:order val="0"/>
          <c:tx>
            <c:strRef>
              <c:f>data_grafy!$C$273</c:f>
              <c:strCache>
                <c:ptCount val="1"/>
                <c:pt idx="0">
                  <c:v>ženy
Women</c:v>
                </c:pt>
              </c:strCache>
            </c:strRef>
          </c:tx>
          <c:spPr>
            <a:solidFill>
              <a:srgbClr val="BD1B21"/>
            </a:solidFill>
            <a:ln w="3175">
              <a:solidFill>
                <a:schemeClr val="tx1"/>
              </a:solidFill>
            </a:ln>
          </c:spPr>
          <c:invertIfNegative val="0"/>
          <c:dPt>
            <c:idx val="9"/>
            <c:invertIfNegative val="0"/>
            <c:bubble3D val="0"/>
            <c:spPr>
              <a:solidFill>
                <a:srgbClr val="F2A6A9"/>
              </a:solidFill>
              <a:ln w="3175">
                <a:solidFill>
                  <a:schemeClr val="tx1"/>
                </a:solidFill>
              </a:ln>
            </c:spPr>
            <c:extLst>
              <c:ext xmlns:c16="http://schemas.microsoft.com/office/drawing/2014/chart" uri="{C3380CC4-5D6E-409C-BE32-E72D297353CC}">
                <c16:uniqueId val="{00000000-E322-4364-ABEE-4854E1501F99}"/>
              </c:ext>
            </c:extLst>
          </c:dPt>
          <c:cat>
            <c:strRef>
              <c:extLst>
                <c:ext xmlns:c15="http://schemas.microsoft.com/office/drawing/2012/chart" uri="{02D57815-91ED-43cb-92C2-25804820EDAC}">
                  <c15:fullRef>
                    <c15:sqref>data_grafy!$B$274:$B$300</c15:sqref>
                  </c15:fullRef>
                </c:ext>
              </c:extLst>
              <c:f>data_grafy!$B$275:$B$300</c:f>
              <c:strCache>
                <c:ptCount val="26"/>
                <c:pt idx="0">
                  <c:v>EE</c:v>
                </c:pt>
                <c:pt idx="1">
                  <c:v>BE</c:v>
                </c:pt>
                <c:pt idx="2">
                  <c:v>LT</c:v>
                </c:pt>
                <c:pt idx="3">
                  <c:v>LV</c:v>
                </c:pt>
                <c:pt idx="4">
                  <c:v>SK</c:v>
                </c:pt>
                <c:pt idx="5">
                  <c:v>NL</c:v>
                </c:pt>
                <c:pt idx="6">
                  <c:v>DK</c:v>
                </c:pt>
                <c:pt idx="7">
                  <c:v>IE</c:v>
                </c:pt>
                <c:pt idx="8">
                  <c:v>FI</c:v>
                </c:pt>
                <c:pt idx="9">
                  <c:v>CZ</c:v>
                </c:pt>
                <c:pt idx="10">
                  <c:v>BG</c:v>
                </c:pt>
                <c:pt idx="11">
                  <c:v>SE</c:v>
                </c:pt>
                <c:pt idx="12">
                  <c:v>FR</c:v>
                </c:pt>
                <c:pt idx="13">
                  <c:v>RO</c:v>
                </c:pt>
                <c:pt idx="14">
                  <c:v>DE</c:v>
                </c:pt>
                <c:pt idx="15">
                  <c:v>LU</c:v>
                </c:pt>
                <c:pt idx="16">
                  <c:v>PT</c:v>
                </c:pt>
                <c:pt idx="17">
                  <c:v>IT</c:v>
                </c:pt>
                <c:pt idx="18">
                  <c:v>PL</c:v>
                </c:pt>
                <c:pt idx="19">
                  <c:v>ES</c:v>
                </c:pt>
                <c:pt idx="20">
                  <c:v>AT</c:v>
                </c:pt>
                <c:pt idx="21">
                  <c:v>CY</c:v>
                </c:pt>
                <c:pt idx="22">
                  <c:v>MT</c:v>
                </c:pt>
                <c:pt idx="23">
                  <c:v>HR</c:v>
                </c:pt>
                <c:pt idx="24">
                  <c:v>GR</c:v>
                </c:pt>
                <c:pt idx="25">
                  <c:v>SI</c:v>
                </c:pt>
              </c:strCache>
            </c:strRef>
          </c:cat>
          <c:val>
            <c:numRef>
              <c:extLst>
                <c:ext xmlns:c15="http://schemas.microsoft.com/office/drawing/2012/chart" uri="{02D57815-91ED-43cb-92C2-25804820EDAC}">
                  <c15:fullRef>
                    <c15:sqref>data_grafy!$C$274:$C$300</c15:sqref>
                  </c15:fullRef>
                </c:ext>
              </c:extLst>
              <c:f>data_grafy!$C$275:$C$300</c:f>
              <c:numCache>
                <c:formatCode>0.0</c:formatCode>
                <c:ptCount val="26"/>
                <c:pt idx="0">
                  <c:v>7.4684096483763245</c:v>
                </c:pt>
                <c:pt idx="1">
                  <c:v>6.7112132752496123</c:v>
                </c:pt>
                <c:pt idx="2">
                  <c:v>5.2786180103603852</c:v>
                </c:pt>
                <c:pt idx="3">
                  <c:v>4.7132578915791274</c:v>
                </c:pt>
                <c:pt idx="4">
                  <c:v>4.6648244174974467</c:v>
                </c:pt>
                <c:pt idx="5">
                  <c:v>4.5503562375094484</c:v>
                </c:pt>
                <c:pt idx="6">
                  <c:v>4.3826413914531601</c:v>
                </c:pt>
                <c:pt idx="7">
                  <c:v>3.8136286494201448</c:v>
                </c:pt>
                <c:pt idx="8">
                  <c:v>3.5525287972034927</c:v>
                </c:pt>
                <c:pt idx="9">
                  <c:v>3.4837907165265096</c:v>
                </c:pt>
                <c:pt idx="10">
                  <c:v>3.4290624242232552</c:v>
                </c:pt>
                <c:pt idx="11">
                  <c:v>3.3552375933787584</c:v>
                </c:pt>
                <c:pt idx="12">
                  <c:v>2.7999341243502305</c:v>
                </c:pt>
                <c:pt idx="13">
                  <c:v>2.7086320688867711</c:v>
                </c:pt>
                <c:pt idx="14">
                  <c:v>2.6643086947317931</c:v>
                </c:pt>
                <c:pt idx="15">
                  <c:v>2.4612188456421586</c:v>
                </c:pt>
                <c:pt idx="16">
                  <c:v>2.1936300514117062</c:v>
                </c:pt>
                <c:pt idx="17">
                  <c:v>2.1113407456126314</c:v>
                </c:pt>
                <c:pt idx="18">
                  <c:v>1.9926822779974884</c:v>
                </c:pt>
                <c:pt idx="19">
                  <c:v>1.873690775011043</c:v>
                </c:pt>
                <c:pt idx="20">
                  <c:v>1.3537870451038732</c:v>
                </c:pt>
                <c:pt idx="21">
                  <c:v>1.2917682137532698</c:v>
                </c:pt>
                <c:pt idx="22">
                  <c:v>1.2605337514427672</c:v>
                </c:pt>
                <c:pt idx="23">
                  <c:v>1.0632350830024044</c:v>
                </c:pt>
                <c:pt idx="24">
                  <c:v>0.79304882651542541</c:v>
                </c:pt>
                <c:pt idx="25">
                  <c:v>0.70069426587811778</c:v>
                </c:pt>
              </c:numCache>
            </c:numRef>
          </c:val>
          <c:extLst>
            <c:ext xmlns:c16="http://schemas.microsoft.com/office/drawing/2014/chart" uri="{C3380CC4-5D6E-409C-BE32-E72D297353CC}">
              <c16:uniqueId val="{00000000-F8FE-4A99-B6AB-528F262F79E6}"/>
            </c:ext>
          </c:extLst>
        </c:ser>
        <c:ser>
          <c:idx val="1"/>
          <c:order val="1"/>
          <c:tx>
            <c:strRef>
              <c:f>data_grafy!$D$273</c:f>
              <c:strCache>
                <c:ptCount val="1"/>
                <c:pt idx="0">
                  <c:v>muži
Men</c:v>
                </c:pt>
              </c:strCache>
            </c:strRef>
          </c:tx>
          <c:spPr>
            <a:solidFill>
              <a:srgbClr val="0071BC"/>
            </a:solidFill>
            <a:ln w="3175">
              <a:solidFill>
                <a:schemeClr val="tx1"/>
              </a:solidFill>
            </a:ln>
          </c:spPr>
          <c:invertIfNegative val="0"/>
          <c:dPt>
            <c:idx val="9"/>
            <c:invertIfNegative val="0"/>
            <c:bubble3D val="0"/>
            <c:spPr>
              <a:solidFill>
                <a:srgbClr val="8AD0FF"/>
              </a:solidFill>
              <a:ln w="3175">
                <a:solidFill>
                  <a:schemeClr val="tx1"/>
                </a:solidFill>
              </a:ln>
            </c:spPr>
            <c:extLst>
              <c:ext xmlns:c16="http://schemas.microsoft.com/office/drawing/2014/chart" uri="{C3380CC4-5D6E-409C-BE32-E72D297353CC}">
                <c16:uniqueId val="{00000001-E322-4364-ABEE-4854E1501F99}"/>
              </c:ext>
            </c:extLst>
          </c:dPt>
          <c:cat>
            <c:strRef>
              <c:extLst>
                <c:ext xmlns:c15="http://schemas.microsoft.com/office/drawing/2012/chart" uri="{02D57815-91ED-43cb-92C2-25804820EDAC}">
                  <c15:fullRef>
                    <c15:sqref>data_grafy!$B$274:$B$300</c15:sqref>
                  </c15:fullRef>
                </c:ext>
              </c:extLst>
              <c:f>data_grafy!$B$275:$B$300</c:f>
              <c:strCache>
                <c:ptCount val="26"/>
                <c:pt idx="0">
                  <c:v>EE</c:v>
                </c:pt>
                <c:pt idx="1">
                  <c:v>BE</c:v>
                </c:pt>
                <c:pt idx="2">
                  <c:v>LT</c:v>
                </c:pt>
                <c:pt idx="3">
                  <c:v>LV</c:v>
                </c:pt>
                <c:pt idx="4">
                  <c:v>SK</c:v>
                </c:pt>
                <c:pt idx="5">
                  <c:v>NL</c:v>
                </c:pt>
                <c:pt idx="6">
                  <c:v>DK</c:v>
                </c:pt>
                <c:pt idx="7">
                  <c:v>IE</c:v>
                </c:pt>
                <c:pt idx="8">
                  <c:v>FI</c:v>
                </c:pt>
                <c:pt idx="9">
                  <c:v>CZ</c:v>
                </c:pt>
                <c:pt idx="10">
                  <c:v>BG</c:v>
                </c:pt>
                <c:pt idx="11">
                  <c:v>SE</c:v>
                </c:pt>
                <c:pt idx="12">
                  <c:v>FR</c:v>
                </c:pt>
                <c:pt idx="13">
                  <c:v>RO</c:v>
                </c:pt>
                <c:pt idx="14">
                  <c:v>DE</c:v>
                </c:pt>
                <c:pt idx="15">
                  <c:v>LU</c:v>
                </c:pt>
                <c:pt idx="16">
                  <c:v>PT</c:v>
                </c:pt>
                <c:pt idx="17">
                  <c:v>IT</c:v>
                </c:pt>
                <c:pt idx="18">
                  <c:v>PL</c:v>
                </c:pt>
                <c:pt idx="19">
                  <c:v>ES</c:v>
                </c:pt>
                <c:pt idx="20">
                  <c:v>AT</c:v>
                </c:pt>
                <c:pt idx="21">
                  <c:v>CY</c:v>
                </c:pt>
                <c:pt idx="22">
                  <c:v>MT</c:v>
                </c:pt>
                <c:pt idx="23">
                  <c:v>HR</c:v>
                </c:pt>
                <c:pt idx="24">
                  <c:v>GR</c:v>
                </c:pt>
                <c:pt idx="25">
                  <c:v>SI</c:v>
                </c:pt>
              </c:strCache>
            </c:strRef>
          </c:cat>
          <c:val>
            <c:numRef>
              <c:extLst>
                <c:ext xmlns:c15="http://schemas.microsoft.com/office/drawing/2012/chart" uri="{02D57815-91ED-43cb-92C2-25804820EDAC}">
                  <c15:fullRef>
                    <c15:sqref>data_grafy!$D$274:$D$300</c15:sqref>
                  </c15:fullRef>
                </c:ext>
              </c:extLst>
              <c:f>data_grafy!$D$275:$D$300</c:f>
              <c:numCache>
                <c:formatCode>0.0</c:formatCode>
                <c:ptCount val="26"/>
                <c:pt idx="0">
                  <c:v>7.8520223452971782</c:v>
                </c:pt>
                <c:pt idx="1">
                  <c:v>6.2545240544172671</c:v>
                </c:pt>
                <c:pt idx="2">
                  <c:v>6.7417881105997193</c:v>
                </c:pt>
                <c:pt idx="3">
                  <c:v>5.919252714120887</c:v>
                </c:pt>
                <c:pt idx="4">
                  <c:v>4.9539716438118848</c:v>
                </c:pt>
                <c:pt idx="5">
                  <c:v>4.3795155997737352</c:v>
                </c:pt>
                <c:pt idx="6">
                  <c:v>3.723824216279755</c:v>
                </c:pt>
                <c:pt idx="7">
                  <c:v>4.3402291013845469</c:v>
                </c:pt>
                <c:pt idx="8">
                  <c:v>3.7431195355617652</c:v>
                </c:pt>
                <c:pt idx="9">
                  <c:v>3.8209303469703824</c:v>
                </c:pt>
                <c:pt idx="10">
                  <c:v>4.4032734330849506</c:v>
                </c:pt>
                <c:pt idx="11">
                  <c:v>2.5066709603499349</c:v>
                </c:pt>
                <c:pt idx="12">
                  <c:v>4.7619447915994053</c:v>
                </c:pt>
                <c:pt idx="13">
                  <c:v>2.039092885073865</c:v>
                </c:pt>
                <c:pt idx="14">
                  <c:v>2.7640089359426177</c:v>
                </c:pt>
                <c:pt idx="15">
                  <c:v>3.4834153925887534</c:v>
                </c:pt>
                <c:pt idx="16">
                  <c:v>2.7402714469601013</c:v>
                </c:pt>
                <c:pt idx="17">
                  <c:v>3.1376296097705572</c:v>
                </c:pt>
                <c:pt idx="18">
                  <c:v>3.8264396767508999</c:v>
                </c:pt>
                <c:pt idx="19">
                  <c:v>3.1558513031645226</c:v>
                </c:pt>
                <c:pt idx="20">
                  <c:v>3.7439698069764447</c:v>
                </c:pt>
                <c:pt idx="21">
                  <c:v>2.3011422734677947</c:v>
                </c:pt>
                <c:pt idx="22">
                  <c:v>1.8893247986785049</c:v>
                </c:pt>
                <c:pt idx="23">
                  <c:v>5.8748679389142699</c:v>
                </c:pt>
                <c:pt idx="24">
                  <c:v>1.4950195774316075</c:v>
                </c:pt>
                <c:pt idx="25">
                  <c:v>1.7332013679216218</c:v>
                </c:pt>
              </c:numCache>
            </c:numRef>
          </c:val>
          <c:extLst>
            <c:ext xmlns:c16="http://schemas.microsoft.com/office/drawing/2014/chart" uri="{C3380CC4-5D6E-409C-BE32-E72D297353CC}">
              <c16:uniqueId val="{00000001-F8FE-4A99-B6AB-528F262F79E6}"/>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chemeClr val="tx1"/>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ax val="8"/>
          <c:min val="0"/>
        </c:scaling>
        <c:delete val="0"/>
        <c:axPos val="l"/>
        <c:majorGridlines>
          <c:spPr>
            <a:ln w="3175">
              <a:solidFill>
                <a:schemeClr val="tx1"/>
              </a:solidFill>
              <a:prstDash val="solid"/>
            </a:ln>
          </c:spPr>
        </c:majorGridlines>
        <c:minorGridlines>
          <c:spPr>
            <a:ln>
              <a:solidFill>
                <a:schemeClr val="bg1">
                  <a:lumMod val="75000"/>
                </a:schemeClr>
              </a:solidFill>
            </a:ln>
          </c:spPr>
        </c:minorGridlines>
        <c:title>
          <c:tx>
            <c:rich>
              <a:bodyPr/>
              <a:lstStyle/>
              <a:p>
                <a:pPr>
                  <a:defRPr sz="800">
                    <a:latin typeface="Arial" panose="020B0604020202020204" pitchFamily="34" charset="0"/>
                    <a:cs typeface="Arial" panose="020B0604020202020204" pitchFamily="34" charset="0"/>
                  </a:defRPr>
                </a:pPr>
                <a:r>
                  <a:rPr lang="cs-CZ" sz="800">
                    <a:latin typeface="Arial" panose="020B0604020202020204" pitchFamily="34" charset="0"/>
                    <a:cs typeface="Arial" panose="020B0604020202020204" pitchFamily="34" charset="0"/>
                  </a:rPr>
                  <a:t>%</a:t>
                </a:r>
              </a:p>
            </c:rich>
          </c:tx>
          <c:overlay val="0"/>
        </c:title>
        <c:numFmt formatCode="#,##0" sourceLinked="0"/>
        <c:majorTickMark val="out"/>
        <c:minorTickMark val="none"/>
        <c:tickLblPos val="nextTo"/>
        <c:spPr>
          <a:ln w="3175">
            <a:solidFill>
              <a:schemeClr val="tx1"/>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1"/>
        <c:minorUnit val="1"/>
      </c:valAx>
      <c:spPr>
        <a:ln w="3175">
          <a:solidFill>
            <a:schemeClr val="tx1"/>
          </a:solidFill>
        </a:ln>
      </c:spPr>
    </c:plotArea>
    <c:legend>
      <c:legendPos val="t"/>
      <c:layout>
        <c:manualLayout>
          <c:xMode val="edge"/>
          <c:yMode val="edge"/>
          <c:x val="0.58134504804180198"/>
          <c:y val="7.6436783649187323E-2"/>
          <c:w val="0.27291657140635195"/>
          <c:h val="0.12060607670286032"/>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06997034926948"/>
          <c:y val="5.8902277140913971E-2"/>
          <c:w val="0.85288758700384315"/>
          <c:h val="0.69929848245233084"/>
        </c:manualLayout>
      </c:layout>
      <c:barChart>
        <c:barDir val="col"/>
        <c:grouping val="clustered"/>
        <c:varyColors val="0"/>
        <c:ser>
          <c:idx val="0"/>
          <c:order val="0"/>
          <c:tx>
            <c:strRef>
              <c:f>data_grafy!$B$26</c:f>
              <c:strCache>
                <c:ptCount val="1"/>
                <c:pt idx="0">
                  <c:v>ženy  Women</c:v>
                </c:pt>
              </c:strCache>
            </c:strRef>
          </c:tx>
          <c:spPr>
            <a:solidFill>
              <a:srgbClr val="C00000"/>
            </a:solidFill>
            <a:ln w="3175">
              <a:solidFill>
                <a:sysClr val="windowText" lastClr="000000"/>
              </a:solidFill>
            </a:ln>
            <a:effectLst/>
          </c:spPr>
          <c:invertIfNegative val="0"/>
          <c:cat>
            <c:numRef>
              <c:f>data_grafy!$A$27:$A$37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data_grafy!$B$27:$B$37</c:f>
              <c:numCache>
                <c:formatCode>#\ ##0_ ;\-#\ ##0\ </c:formatCode>
                <c:ptCount val="11"/>
                <c:pt idx="0">
                  <c:v>1413416</c:v>
                </c:pt>
                <c:pt idx="1">
                  <c:v>1453558</c:v>
                </c:pt>
                <c:pt idx="2">
                  <c:v>1449444</c:v>
                </c:pt>
                <c:pt idx="3">
                  <c:v>1443656</c:v>
                </c:pt>
                <c:pt idx="4">
                  <c:v>1448159</c:v>
                </c:pt>
                <c:pt idx="5">
                  <c:v>1456816</c:v>
                </c:pt>
                <c:pt idx="6">
                  <c:v>1460422</c:v>
                </c:pt>
                <c:pt idx="7">
                  <c:v>1458157</c:v>
                </c:pt>
                <c:pt idx="8">
                  <c:v>1456115</c:v>
                </c:pt>
                <c:pt idx="9">
                  <c:v>1453153</c:v>
                </c:pt>
                <c:pt idx="10">
                  <c:v>1436866</c:v>
                </c:pt>
              </c:numCache>
            </c:numRef>
          </c:val>
          <c:extLst>
            <c:ext xmlns:c16="http://schemas.microsoft.com/office/drawing/2014/chart" uri="{C3380CC4-5D6E-409C-BE32-E72D297353CC}">
              <c16:uniqueId val="{00000000-85C1-48A3-B51F-4277D7AE020E}"/>
            </c:ext>
          </c:extLst>
        </c:ser>
        <c:ser>
          <c:idx val="1"/>
          <c:order val="1"/>
          <c:tx>
            <c:strRef>
              <c:f>data_grafy!$C$26</c:f>
              <c:strCache>
                <c:ptCount val="1"/>
                <c:pt idx="0">
                  <c:v>muži  Men</c:v>
                </c:pt>
              </c:strCache>
            </c:strRef>
          </c:tx>
          <c:spPr>
            <a:solidFill>
              <a:srgbClr val="0070C0"/>
            </a:solidFill>
            <a:ln w="3175">
              <a:solidFill>
                <a:sysClr val="windowText" lastClr="000000"/>
              </a:solidFill>
            </a:ln>
            <a:effectLst/>
          </c:spPr>
          <c:invertIfNegative val="0"/>
          <c:cat>
            <c:numRef>
              <c:f>data_grafy!$A$27:$A$37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data_grafy!$C$27:$C$37</c:f>
              <c:numCache>
                <c:formatCode>#\ ##0_ ;\-#\ ##0\ </c:formatCode>
                <c:ptCount val="11"/>
                <c:pt idx="0">
                  <c:v>832291</c:v>
                </c:pt>
                <c:pt idx="1">
                  <c:v>873426</c:v>
                </c:pt>
                <c:pt idx="2">
                  <c:v>879610</c:v>
                </c:pt>
                <c:pt idx="3">
                  <c:v>885394</c:v>
                </c:pt>
                <c:pt idx="4">
                  <c:v>896559</c:v>
                </c:pt>
                <c:pt idx="5">
                  <c:v>910491</c:v>
                </c:pt>
                <c:pt idx="6">
                  <c:v>926010</c:v>
                </c:pt>
                <c:pt idx="7">
                  <c:v>937360</c:v>
                </c:pt>
                <c:pt idx="8">
                  <c:v>946004</c:v>
                </c:pt>
                <c:pt idx="9">
                  <c:v>953890</c:v>
                </c:pt>
                <c:pt idx="10">
                  <c:v>955838</c:v>
                </c:pt>
              </c:numCache>
            </c:numRef>
          </c:val>
          <c:extLst>
            <c:ext xmlns:c16="http://schemas.microsoft.com/office/drawing/2014/chart" uri="{C3380CC4-5D6E-409C-BE32-E72D297353CC}">
              <c16:uniqueId val="{00000001-85C1-48A3-B51F-4277D7AE020E}"/>
            </c:ext>
          </c:extLst>
        </c:ser>
        <c:dLbls>
          <c:showLegendKey val="0"/>
          <c:showVal val="0"/>
          <c:showCatName val="0"/>
          <c:showSerName val="0"/>
          <c:showPercent val="0"/>
          <c:showBubbleSize val="0"/>
        </c:dLbls>
        <c:gapWidth val="111"/>
        <c:axId val="38531503"/>
        <c:axId val="38533167"/>
      </c:barChart>
      <c:catAx>
        <c:axId val="38531503"/>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8533167"/>
        <c:crosses val="autoZero"/>
        <c:auto val="1"/>
        <c:lblAlgn val="ctr"/>
        <c:lblOffset val="100"/>
        <c:noMultiLvlLbl val="0"/>
      </c:catAx>
      <c:valAx>
        <c:axId val="38533167"/>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a:t>
                </a:r>
                <a:r>
                  <a:rPr lang="cs-CZ" i="1" baseline="0"/>
                  <a:t>ersons (thous.)</a:t>
                </a:r>
                <a:endParaRPr lang="cs-CZ"/>
              </a:p>
            </c:rich>
          </c:tx>
          <c:layout>
            <c:manualLayout>
              <c:xMode val="edge"/>
              <c:yMode val="edge"/>
              <c:x val="1.3864359105282487E-2"/>
              <c:y val="6.9445525610665443E-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8531503"/>
        <c:crosses val="autoZero"/>
        <c:crossBetween val="between"/>
        <c:dispUnits>
          <c:builtInUnit val="thousands"/>
        </c:dispUnits>
      </c:valAx>
      <c:spPr>
        <a:noFill/>
        <a:ln w="3175">
          <a:solidFill>
            <a:sysClr val="windowText" lastClr="000000"/>
          </a:solidFill>
        </a:ln>
        <a:effectLst/>
      </c:spPr>
    </c:plotArea>
    <c:legend>
      <c:legendPos val="b"/>
      <c:overlay val="0"/>
      <c:spPr>
        <a:solidFill>
          <a:schemeClr val="bg1"/>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6005984634751"/>
          <c:y val="3.6095623182237351E-2"/>
          <c:w val="0.7621778040927133"/>
          <c:h val="0.74646804284599555"/>
        </c:manualLayout>
      </c:layout>
      <c:barChart>
        <c:barDir val="col"/>
        <c:grouping val="clustered"/>
        <c:varyColors val="0"/>
        <c:ser>
          <c:idx val="0"/>
          <c:order val="0"/>
          <c:tx>
            <c:strRef>
              <c:f>data_grafy!$B$41</c:f>
              <c:strCache>
                <c:ptCount val="1"/>
                <c:pt idx="0">
                  <c:v>ženy  
Women</c:v>
                </c:pt>
              </c:strCache>
            </c:strRef>
          </c:tx>
          <c:spPr>
            <a:solidFill>
              <a:srgbClr val="BD1B21"/>
            </a:solidFill>
            <a:ln w="3175">
              <a:solidFill>
                <a:sysClr val="windowText" lastClr="000000"/>
              </a:solidFill>
            </a:ln>
            <a:effectLst/>
          </c:spPr>
          <c:invertIfNegative val="0"/>
          <c:cat>
            <c:numRef>
              <c:f>data_grafy!$A$42:$A$52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data_grafy!$B$42:$B$52</c:f>
              <c:numCache>
                <c:formatCode>#\ ##0_ ;\-#\ ##0\ </c:formatCode>
                <c:ptCount val="11"/>
                <c:pt idx="0">
                  <c:v>252859</c:v>
                </c:pt>
                <c:pt idx="1">
                  <c:v>290224</c:v>
                </c:pt>
                <c:pt idx="2">
                  <c:v>301986</c:v>
                </c:pt>
                <c:pt idx="3">
                  <c:v>312495</c:v>
                </c:pt>
                <c:pt idx="4">
                  <c:v>324865</c:v>
                </c:pt>
                <c:pt idx="5">
                  <c:v>335915</c:v>
                </c:pt>
                <c:pt idx="6">
                  <c:v>346027</c:v>
                </c:pt>
                <c:pt idx="7">
                  <c:v>354331</c:v>
                </c:pt>
                <c:pt idx="8">
                  <c:v>360801</c:v>
                </c:pt>
                <c:pt idx="9">
                  <c:v>366846</c:v>
                </c:pt>
                <c:pt idx="10">
                  <c:v>372810</c:v>
                </c:pt>
              </c:numCache>
            </c:numRef>
          </c:val>
          <c:extLst>
            <c:ext xmlns:c16="http://schemas.microsoft.com/office/drawing/2014/chart" uri="{C3380CC4-5D6E-409C-BE32-E72D297353CC}">
              <c16:uniqueId val="{00000000-3820-4645-860E-82439F10027E}"/>
            </c:ext>
          </c:extLst>
        </c:ser>
        <c:ser>
          <c:idx val="1"/>
          <c:order val="1"/>
          <c:tx>
            <c:strRef>
              <c:f>data_grafy!$C$41</c:f>
              <c:strCache>
                <c:ptCount val="1"/>
                <c:pt idx="0">
                  <c:v>muži  
Men</c:v>
                </c:pt>
              </c:strCache>
            </c:strRef>
          </c:tx>
          <c:spPr>
            <a:solidFill>
              <a:srgbClr val="0071BC"/>
            </a:solidFill>
            <a:ln w="3175">
              <a:solidFill>
                <a:sysClr val="windowText" lastClr="000000"/>
              </a:solidFill>
            </a:ln>
            <a:effectLst/>
          </c:spPr>
          <c:invertIfNegative val="0"/>
          <c:cat>
            <c:numRef>
              <c:f>data_grafy!$A$42:$A$52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data_grafy!$C$42:$C$52</c:f>
              <c:numCache>
                <c:formatCode>#\ ##0_ ;\-#\ ##0\ </c:formatCode>
                <c:ptCount val="11"/>
                <c:pt idx="0">
                  <c:v>175536</c:v>
                </c:pt>
                <c:pt idx="1">
                  <c:v>211565</c:v>
                </c:pt>
                <c:pt idx="2">
                  <c:v>221900</c:v>
                </c:pt>
                <c:pt idx="3">
                  <c:v>230861</c:v>
                </c:pt>
                <c:pt idx="4">
                  <c:v>241061</c:v>
                </c:pt>
                <c:pt idx="5">
                  <c:v>250094</c:v>
                </c:pt>
                <c:pt idx="6">
                  <c:v>257474</c:v>
                </c:pt>
                <c:pt idx="7">
                  <c:v>264511</c:v>
                </c:pt>
                <c:pt idx="8">
                  <c:v>270095</c:v>
                </c:pt>
                <c:pt idx="9">
                  <c:v>275790</c:v>
                </c:pt>
                <c:pt idx="10">
                  <c:v>280034</c:v>
                </c:pt>
              </c:numCache>
            </c:numRef>
          </c:val>
          <c:extLst>
            <c:ext xmlns:c16="http://schemas.microsoft.com/office/drawing/2014/chart" uri="{C3380CC4-5D6E-409C-BE32-E72D297353CC}">
              <c16:uniqueId val="{00000001-3820-4645-860E-82439F10027E}"/>
            </c:ext>
          </c:extLst>
        </c:ser>
        <c:dLbls>
          <c:showLegendKey val="0"/>
          <c:showVal val="0"/>
          <c:showCatName val="0"/>
          <c:showSerName val="0"/>
          <c:showPercent val="0"/>
          <c:showBubbleSize val="0"/>
        </c:dLbls>
        <c:gapWidth val="95"/>
        <c:axId val="1020572800"/>
        <c:axId val="1020573632"/>
      </c:barChart>
      <c:lineChart>
        <c:grouping val="standard"/>
        <c:varyColors val="0"/>
        <c:ser>
          <c:idx val="2"/>
          <c:order val="2"/>
          <c:tx>
            <c:strRef>
              <c:f>data_grafy!$D$41</c:f>
              <c:strCache>
                <c:ptCount val="1"/>
                <c:pt idx="0">
                  <c:v>(%) ženy 
(%) Women</c:v>
                </c:pt>
              </c:strCache>
            </c:strRef>
          </c:tx>
          <c:spPr>
            <a:ln w="22225" cap="rnd">
              <a:solidFill>
                <a:schemeClr val="tx1"/>
              </a:solidFill>
              <a:round/>
            </a:ln>
            <a:effectLst/>
          </c:spPr>
          <c:marker>
            <c:symbol val="none"/>
          </c:marker>
          <c:cat>
            <c:numRef>
              <c:f>data_grafy!$A$42:$A$52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data_grafy!$D$42:$D$52</c:f>
              <c:numCache>
                <c:formatCode>0.0</c:formatCode>
                <c:ptCount val="11"/>
                <c:pt idx="0">
                  <c:v>17.889920589550425</c:v>
                </c:pt>
                <c:pt idx="1">
                  <c:v>19.966454726952758</c:v>
                </c:pt>
                <c:pt idx="2">
                  <c:v>20.834609684817075</c:v>
                </c:pt>
                <c:pt idx="3">
                  <c:v>21.646084662828262</c:v>
                </c:pt>
                <c:pt idx="4">
                  <c:v>22.432964888523983</c:v>
                </c:pt>
                <c:pt idx="5">
                  <c:v>23.058162458402435</c:v>
                </c:pt>
                <c:pt idx="6">
                  <c:v>23.693631018979445</c:v>
                </c:pt>
                <c:pt idx="7">
                  <c:v>24.299921064741316</c:v>
                </c:pt>
                <c:pt idx="8">
                  <c:v>24.778331381793333</c:v>
                </c:pt>
                <c:pt idx="9">
                  <c:v>25.24482969102359</c:v>
                </c:pt>
                <c:pt idx="10">
                  <c:v>25.94605203268781</c:v>
                </c:pt>
              </c:numCache>
            </c:numRef>
          </c:val>
          <c:smooth val="0"/>
          <c:extLst>
            <c:ext xmlns:c16="http://schemas.microsoft.com/office/drawing/2014/chart" uri="{C3380CC4-5D6E-409C-BE32-E72D297353CC}">
              <c16:uniqueId val="{00000002-3820-4645-860E-82439F10027E}"/>
            </c:ext>
          </c:extLst>
        </c:ser>
        <c:ser>
          <c:idx val="3"/>
          <c:order val="3"/>
          <c:tx>
            <c:strRef>
              <c:f>data_grafy!$E$41</c:f>
              <c:strCache>
                <c:ptCount val="1"/>
                <c:pt idx="0">
                  <c:v>(%) muži 
(%)  Men</c:v>
                </c:pt>
              </c:strCache>
            </c:strRef>
          </c:tx>
          <c:spPr>
            <a:ln w="22225" cap="rnd">
              <a:solidFill>
                <a:schemeClr val="tx1"/>
              </a:solidFill>
              <a:prstDash val="lgDash"/>
              <a:round/>
            </a:ln>
            <a:effectLst/>
          </c:spPr>
          <c:marker>
            <c:symbol val="none"/>
          </c:marker>
          <c:cat>
            <c:numRef>
              <c:f>data_grafy!$A$42:$A$52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data_grafy!$E$42:$E$52</c:f>
              <c:numCache>
                <c:formatCode>0.0</c:formatCode>
                <c:ptCount val="11"/>
                <c:pt idx="0">
                  <c:v>21.090700247870036</c:v>
                </c:pt>
                <c:pt idx="1">
                  <c:v>24.222429833780996</c:v>
                </c:pt>
                <c:pt idx="2">
                  <c:v>25.22708927820284</c:v>
                </c:pt>
                <c:pt idx="3">
                  <c:v>26.074380445315871</c:v>
                </c:pt>
                <c:pt idx="4">
                  <c:v>26.887354875696971</c:v>
                </c:pt>
                <c:pt idx="5">
                  <c:v>27.468036477021741</c:v>
                </c:pt>
                <c:pt idx="6">
                  <c:v>27.804667336205874</c:v>
                </c:pt>
                <c:pt idx="7">
                  <c:v>28.21872066228557</c:v>
                </c:pt>
                <c:pt idx="8">
                  <c:v>28.551147775273677</c:v>
                </c:pt>
                <c:pt idx="9">
                  <c:v>28.912138716204172</c:v>
                </c:pt>
                <c:pt idx="10">
                  <c:v>29.297224006578521</c:v>
                </c:pt>
              </c:numCache>
            </c:numRef>
          </c:val>
          <c:smooth val="0"/>
          <c:extLst>
            <c:ext xmlns:c16="http://schemas.microsoft.com/office/drawing/2014/chart" uri="{C3380CC4-5D6E-409C-BE32-E72D297353CC}">
              <c16:uniqueId val="{00000003-3820-4645-860E-82439F10027E}"/>
            </c:ext>
          </c:extLst>
        </c:ser>
        <c:dLbls>
          <c:showLegendKey val="0"/>
          <c:showVal val="0"/>
          <c:showCatName val="0"/>
          <c:showSerName val="0"/>
          <c:showPercent val="0"/>
          <c:showBubbleSize val="0"/>
        </c:dLbls>
        <c:marker val="1"/>
        <c:smooth val="0"/>
        <c:axId val="914315696"/>
        <c:axId val="914315280"/>
      </c:lineChart>
      <c:catAx>
        <c:axId val="10205728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20573632"/>
        <c:crosses val="autoZero"/>
        <c:auto val="1"/>
        <c:lblAlgn val="ctr"/>
        <c:lblOffset val="100"/>
        <c:noMultiLvlLbl val="0"/>
      </c:catAx>
      <c:valAx>
        <c:axId val="1020573632"/>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 tis. osob </a:t>
                </a:r>
                <a:r>
                  <a:rPr lang="cs-CZ" b="1" baseline="0"/>
                  <a:t> </a:t>
                </a:r>
                <a:r>
                  <a:rPr lang="cs-CZ" b="0" i="1" baseline="0"/>
                  <a:t>P</a:t>
                </a:r>
                <a:r>
                  <a:rPr lang="cs-CZ" i="1"/>
                  <a:t>ersons (thous.)</a:t>
                </a:r>
              </a:p>
            </c:rich>
          </c:tx>
          <c:layout>
            <c:manualLayout>
              <c:xMode val="edge"/>
              <c:yMode val="edge"/>
              <c:x val="1.3687574466602228E-2"/>
              <c:y val="0.163301159935653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20572800"/>
        <c:crosses val="autoZero"/>
        <c:crossBetween val="between"/>
        <c:dispUnits>
          <c:builtInUnit val="thousands"/>
        </c:dispUnits>
      </c:valAx>
      <c:valAx>
        <c:axId val="914315280"/>
        <c:scaling>
          <c:orientation val="minMax"/>
          <c:max val="40"/>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podíl ze všech plných starobních důchodců daného pohlaví (%)</a:t>
                </a:r>
                <a:br>
                  <a:rPr lang="cs-CZ" b="1"/>
                </a:br>
                <a:r>
                  <a:rPr lang="cs-CZ" i="1"/>
                  <a:t>Percentage of all full </a:t>
                </a:r>
                <a:r>
                  <a:rPr lang="cs-CZ" sz="800" b="0" i="1" u="none" strike="noStrike" baseline="0"/>
                  <a:t>old-age pensioners of a given sex</a:t>
                </a:r>
                <a:endParaRPr lang="cs-CZ" i="1"/>
              </a:p>
            </c:rich>
          </c:tx>
          <c:overlay val="0"/>
          <c:spPr>
            <a:solidFill>
              <a:sysClr val="window" lastClr="FFFFFF"/>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14315696"/>
        <c:crosses val="max"/>
        <c:crossBetween val="between"/>
      </c:valAx>
      <c:catAx>
        <c:axId val="914315696"/>
        <c:scaling>
          <c:orientation val="minMax"/>
        </c:scaling>
        <c:delete val="1"/>
        <c:axPos val="b"/>
        <c:numFmt formatCode="General" sourceLinked="1"/>
        <c:majorTickMark val="out"/>
        <c:minorTickMark val="none"/>
        <c:tickLblPos val="nextTo"/>
        <c:crossAx val="91431528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9.9572972824416628E-2"/>
          <c:y val="0.87480125795086427"/>
          <c:w val="0.76891620096880009"/>
          <c:h val="0.1251985437304208"/>
        </c:manualLayout>
      </c:layout>
      <c:overlay val="0"/>
      <c:spPr>
        <a:no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91228038273679E-2"/>
          <c:y val="4.2981210571426419E-2"/>
          <c:w val="0.42571708605032593"/>
          <c:h val="0.74005862222612906"/>
        </c:manualLayout>
      </c:layout>
      <c:barChart>
        <c:barDir val="col"/>
        <c:grouping val="stacked"/>
        <c:varyColors val="0"/>
        <c:ser>
          <c:idx val="0"/>
          <c:order val="0"/>
          <c:tx>
            <c:strRef>
              <c:f>data_grafy!$B$56</c:f>
              <c:strCache>
                <c:ptCount val="1"/>
                <c:pt idx="0">
                  <c:v>sólo  Single pension</c:v>
                </c:pt>
              </c:strCache>
            </c:strRef>
          </c:tx>
          <c:spPr>
            <a:solidFill>
              <a:srgbClr val="F2B800"/>
            </a:solidFill>
            <a:ln w="3175">
              <a:solidFill>
                <a:schemeClr val="tx1"/>
              </a:solidFill>
            </a:ln>
            <a:effectLst/>
          </c:spPr>
          <c:invertIfNegative val="0"/>
          <c:cat>
            <c:strRef>
              <c:f>data_grafy!$A$58:$A$63</c:f>
              <c:strCache>
                <c:ptCount val="6"/>
                <c:pt idx="0">
                  <c:v>≤ 64</c:v>
                </c:pt>
                <c:pt idx="1">
                  <c:v>65–69</c:v>
                </c:pt>
                <c:pt idx="2">
                  <c:v>70–74</c:v>
                </c:pt>
                <c:pt idx="3">
                  <c:v>75–79</c:v>
                </c:pt>
                <c:pt idx="4">
                  <c:v>80–84</c:v>
                </c:pt>
                <c:pt idx="5">
                  <c:v>85+</c:v>
                </c:pt>
              </c:strCache>
            </c:strRef>
          </c:cat>
          <c:val>
            <c:numRef>
              <c:f>data_grafy!$B$58:$B$63</c:f>
              <c:numCache>
                <c:formatCode>#\ ##0_ ;\-#\ ##0\ </c:formatCode>
                <c:ptCount val="6"/>
                <c:pt idx="0">
                  <c:v>187551</c:v>
                </c:pt>
                <c:pt idx="1">
                  <c:v>291576</c:v>
                </c:pt>
                <c:pt idx="2">
                  <c:v>243755</c:v>
                </c:pt>
                <c:pt idx="3">
                  <c:v>135785</c:v>
                </c:pt>
                <c:pt idx="4">
                  <c:v>57155</c:v>
                </c:pt>
                <c:pt idx="5">
                  <c:v>28372</c:v>
                </c:pt>
              </c:numCache>
            </c:numRef>
          </c:val>
          <c:extLst>
            <c:ext xmlns:c16="http://schemas.microsoft.com/office/drawing/2014/chart" uri="{C3380CC4-5D6E-409C-BE32-E72D297353CC}">
              <c16:uniqueId val="{00000000-2499-4CE6-B519-513C481FC756}"/>
            </c:ext>
          </c:extLst>
        </c:ser>
        <c:ser>
          <c:idx val="1"/>
          <c:order val="1"/>
          <c:tx>
            <c:strRef>
              <c:f>data_grafy!$D$56</c:f>
              <c:strCache>
                <c:ptCount val="1"/>
                <c:pt idx="0">
                  <c:v>v souběhu  Combined pension</c:v>
                </c:pt>
              </c:strCache>
            </c:strRef>
          </c:tx>
          <c:spPr>
            <a:solidFill>
              <a:srgbClr val="FFF2CC"/>
            </a:solidFill>
            <a:ln w="3175">
              <a:solidFill>
                <a:schemeClr val="tx1"/>
              </a:solidFill>
            </a:ln>
            <a:effectLst/>
          </c:spPr>
          <c:invertIfNegative val="0"/>
          <c:cat>
            <c:strRef>
              <c:f>data_grafy!$A$58:$A$63</c:f>
              <c:strCache>
                <c:ptCount val="6"/>
                <c:pt idx="0">
                  <c:v>≤ 64</c:v>
                </c:pt>
                <c:pt idx="1">
                  <c:v>65–69</c:v>
                </c:pt>
                <c:pt idx="2">
                  <c:v>70–74</c:v>
                </c:pt>
                <c:pt idx="3">
                  <c:v>75–79</c:v>
                </c:pt>
                <c:pt idx="4">
                  <c:v>80–84</c:v>
                </c:pt>
                <c:pt idx="5">
                  <c:v>85+</c:v>
                </c:pt>
              </c:strCache>
            </c:strRef>
          </c:cat>
          <c:val>
            <c:numRef>
              <c:f>data_grafy!$D$58:$D$63</c:f>
              <c:numCache>
                <c:formatCode>#\ ##0_ ;\-#\ ##0\ </c:formatCode>
                <c:ptCount val="6"/>
                <c:pt idx="0">
                  <c:v>16763</c:v>
                </c:pt>
                <c:pt idx="1">
                  <c:v>59655</c:v>
                </c:pt>
                <c:pt idx="2">
                  <c:v>99883</c:v>
                </c:pt>
                <c:pt idx="3">
                  <c:v>110167</c:v>
                </c:pt>
                <c:pt idx="4">
                  <c:v>96635</c:v>
                </c:pt>
                <c:pt idx="5">
                  <c:v>114660</c:v>
                </c:pt>
              </c:numCache>
            </c:numRef>
          </c:val>
          <c:extLst>
            <c:ext xmlns:c16="http://schemas.microsoft.com/office/drawing/2014/chart" uri="{C3380CC4-5D6E-409C-BE32-E72D297353CC}">
              <c16:uniqueId val="{00000001-2499-4CE6-B519-513C481FC756}"/>
            </c:ext>
          </c:extLst>
        </c:ser>
        <c:dLbls>
          <c:showLegendKey val="0"/>
          <c:showVal val="0"/>
          <c:showCatName val="0"/>
          <c:showSerName val="0"/>
          <c:showPercent val="0"/>
          <c:showBubbleSize val="0"/>
        </c:dLbls>
        <c:gapWidth val="59"/>
        <c:overlap val="100"/>
        <c:axId val="1014729791"/>
        <c:axId val="1014744767"/>
      </c:barChart>
      <c:catAx>
        <c:axId val="1014729791"/>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44767"/>
        <c:crosses val="autoZero"/>
        <c:auto val="1"/>
        <c:lblAlgn val="ctr"/>
        <c:lblOffset val="100"/>
        <c:noMultiLvlLbl val="0"/>
      </c:catAx>
      <c:valAx>
        <c:axId val="1014744767"/>
        <c:scaling>
          <c:orientation val="minMax"/>
          <c:max val="40000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Persons (thous.)</a:t>
                </a:r>
                <a:endParaRPr lang="cs-CZ" b="1"/>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29791"/>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23935822566829651"/>
          <c:y val="0.89470610073448831"/>
          <c:w val="0.57922934734763321"/>
          <c:h val="9.2550523648640803E-2"/>
        </c:manualLayout>
      </c:layout>
      <c:overlay val="0"/>
      <c:spPr>
        <a:solidFill>
          <a:sysClr val="window" lastClr="FFFFFF"/>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60614653741546E-2"/>
          <c:y val="2.7754012290873906E-2"/>
          <c:w val="0.94171864483205892"/>
          <c:h val="0.86069692143655263"/>
        </c:manualLayout>
      </c:layout>
      <c:barChart>
        <c:barDir val="col"/>
        <c:grouping val="stacked"/>
        <c:varyColors val="0"/>
        <c:ser>
          <c:idx val="0"/>
          <c:order val="0"/>
          <c:tx>
            <c:strRef>
              <c:f>data_grafy!$B$56</c:f>
              <c:strCache>
                <c:ptCount val="1"/>
                <c:pt idx="0">
                  <c:v>sólo  Single pension</c:v>
                </c:pt>
              </c:strCache>
            </c:strRef>
          </c:tx>
          <c:spPr>
            <a:solidFill>
              <a:srgbClr val="F2B800"/>
            </a:solidFill>
            <a:ln w="3175">
              <a:solidFill>
                <a:schemeClr val="tx1"/>
              </a:solidFill>
            </a:ln>
            <a:effectLst/>
          </c:spPr>
          <c:invertIfNegative val="0"/>
          <c:cat>
            <c:strRef>
              <c:f>data_grafy!$A$58:$A$63</c:f>
              <c:strCache>
                <c:ptCount val="6"/>
                <c:pt idx="0">
                  <c:v>≤ 64</c:v>
                </c:pt>
                <c:pt idx="1">
                  <c:v>65–69</c:v>
                </c:pt>
                <c:pt idx="2">
                  <c:v>70–74</c:v>
                </c:pt>
                <c:pt idx="3">
                  <c:v>75–79</c:v>
                </c:pt>
                <c:pt idx="4">
                  <c:v>80–84</c:v>
                </c:pt>
                <c:pt idx="5">
                  <c:v>85+</c:v>
                </c:pt>
              </c:strCache>
            </c:strRef>
          </c:cat>
          <c:val>
            <c:numRef>
              <c:f>data_grafy!$C$58:$C$63</c:f>
              <c:numCache>
                <c:formatCode>#\ ##0_ ;\-#\ ##0\ </c:formatCode>
                <c:ptCount val="6"/>
                <c:pt idx="0">
                  <c:v>91062</c:v>
                </c:pt>
                <c:pt idx="1">
                  <c:v>279409</c:v>
                </c:pt>
                <c:pt idx="2">
                  <c:v>243388</c:v>
                </c:pt>
                <c:pt idx="3">
                  <c:v>144509</c:v>
                </c:pt>
                <c:pt idx="4">
                  <c:v>70329</c:v>
                </c:pt>
                <c:pt idx="5">
                  <c:v>38320</c:v>
                </c:pt>
              </c:numCache>
            </c:numRef>
          </c:val>
          <c:extLst>
            <c:ext xmlns:c16="http://schemas.microsoft.com/office/drawing/2014/chart" uri="{C3380CC4-5D6E-409C-BE32-E72D297353CC}">
              <c16:uniqueId val="{00000000-5C0F-41E1-A8B0-DCE0BD625338}"/>
            </c:ext>
          </c:extLst>
        </c:ser>
        <c:ser>
          <c:idx val="1"/>
          <c:order val="1"/>
          <c:tx>
            <c:strRef>
              <c:f>data_grafy!$D$56</c:f>
              <c:strCache>
                <c:ptCount val="1"/>
                <c:pt idx="0">
                  <c:v>v souběhu  Combined pension</c:v>
                </c:pt>
              </c:strCache>
            </c:strRef>
          </c:tx>
          <c:spPr>
            <a:solidFill>
              <a:srgbClr val="FFF2CC"/>
            </a:solidFill>
            <a:ln w="3175">
              <a:solidFill>
                <a:schemeClr val="tx1"/>
              </a:solidFill>
            </a:ln>
            <a:effectLst/>
          </c:spPr>
          <c:invertIfNegative val="0"/>
          <c:cat>
            <c:strRef>
              <c:f>data_grafy!$A$58:$A$63</c:f>
              <c:strCache>
                <c:ptCount val="6"/>
                <c:pt idx="0">
                  <c:v>≤ 64</c:v>
                </c:pt>
                <c:pt idx="1">
                  <c:v>65–69</c:v>
                </c:pt>
                <c:pt idx="2">
                  <c:v>70–74</c:v>
                </c:pt>
                <c:pt idx="3">
                  <c:v>75–79</c:v>
                </c:pt>
                <c:pt idx="4">
                  <c:v>80–84</c:v>
                </c:pt>
                <c:pt idx="5">
                  <c:v>85+</c:v>
                </c:pt>
              </c:strCache>
            </c:strRef>
          </c:cat>
          <c:val>
            <c:numRef>
              <c:f>data_grafy!$E$58:$E$63</c:f>
              <c:numCache>
                <c:formatCode>#\ ##0_ ;\-#\ ##0\ </c:formatCode>
                <c:ptCount val="6"/>
                <c:pt idx="0">
                  <c:v>1884</c:v>
                </c:pt>
                <c:pt idx="1">
                  <c:v>11704</c:v>
                </c:pt>
                <c:pt idx="2">
                  <c:v>19663</c:v>
                </c:pt>
                <c:pt idx="3">
                  <c:v>20251</c:v>
                </c:pt>
                <c:pt idx="4">
                  <c:v>17243</c:v>
                </c:pt>
                <c:pt idx="5">
                  <c:v>20760</c:v>
                </c:pt>
              </c:numCache>
            </c:numRef>
          </c:val>
          <c:extLst>
            <c:ext xmlns:c16="http://schemas.microsoft.com/office/drawing/2014/chart" uri="{C3380CC4-5D6E-409C-BE32-E72D297353CC}">
              <c16:uniqueId val="{00000005-8B4A-47D5-8AC3-7BD0B9A09211}"/>
            </c:ext>
          </c:extLst>
        </c:ser>
        <c:dLbls>
          <c:showLegendKey val="0"/>
          <c:showVal val="0"/>
          <c:showCatName val="0"/>
          <c:showSerName val="0"/>
          <c:showPercent val="0"/>
          <c:showBubbleSize val="0"/>
        </c:dLbls>
        <c:gapWidth val="59"/>
        <c:overlap val="100"/>
        <c:axId val="1014729791"/>
        <c:axId val="1014744767"/>
      </c:barChart>
      <c:catAx>
        <c:axId val="1014729791"/>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44767"/>
        <c:crosses val="autoZero"/>
        <c:auto val="1"/>
        <c:lblAlgn val="ctr"/>
        <c:lblOffset val="100"/>
        <c:noMultiLvlLbl val="0"/>
      </c:catAx>
      <c:valAx>
        <c:axId val="1014744767"/>
        <c:scaling>
          <c:orientation val="minMax"/>
          <c:max val="400000"/>
        </c:scaling>
        <c:delete val="1"/>
        <c:axPos val="l"/>
        <c:majorGridlines>
          <c:spPr>
            <a:ln w="3175" cap="flat" cmpd="sng" algn="ctr">
              <a:solidFill>
                <a:schemeClr val="tx1"/>
              </a:solidFill>
              <a:round/>
            </a:ln>
            <a:effectLst/>
          </c:spPr>
        </c:majorGridlines>
        <c:numFmt formatCode="#\ ##0_ ;\-#\ ##0\ " sourceLinked="1"/>
        <c:majorTickMark val="out"/>
        <c:minorTickMark val="none"/>
        <c:tickLblPos val="nextTo"/>
        <c:crossAx val="1014729791"/>
        <c:crosses val="autoZero"/>
        <c:crossBetween val="between"/>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80316949174616E-2"/>
          <c:y val="6.8930875703371253E-2"/>
          <c:w val="0.86418285894620417"/>
          <c:h val="0.64920560080216194"/>
        </c:manualLayout>
      </c:layout>
      <c:barChart>
        <c:barDir val="bar"/>
        <c:grouping val="stacked"/>
        <c:varyColors val="0"/>
        <c:ser>
          <c:idx val="0"/>
          <c:order val="0"/>
          <c:tx>
            <c:strRef>
              <c:f>data_grafy!$B$68</c:f>
              <c:strCache>
                <c:ptCount val="1"/>
                <c:pt idx="0">
                  <c:v>≤ 64</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data_grafy!$A$69:$A$70</c:f>
              <c:strCache>
                <c:ptCount val="2"/>
                <c:pt idx="0">
                  <c:v>muži
Men</c:v>
                </c:pt>
                <c:pt idx="1">
                  <c:v>ženy
Women</c:v>
                </c:pt>
              </c:strCache>
            </c:strRef>
          </c:cat>
          <c:val>
            <c:numRef>
              <c:f>data_grafy!$B$69:$B$70</c:f>
              <c:numCache>
                <c:formatCode>#\ ##0_ ;\-#\ ##0\ </c:formatCode>
                <c:ptCount val="2"/>
                <c:pt idx="0">
                  <c:v>9.6968040378833251</c:v>
                </c:pt>
                <c:pt idx="1">
                  <c:v>14.169215864273346</c:v>
                </c:pt>
              </c:numCache>
            </c:numRef>
          </c:val>
          <c:extLst>
            <c:ext xmlns:c16="http://schemas.microsoft.com/office/drawing/2014/chart" uri="{C3380CC4-5D6E-409C-BE32-E72D297353CC}">
              <c16:uniqueId val="{00000000-4AFE-4E4A-9FA2-90F2B0191075}"/>
            </c:ext>
          </c:extLst>
        </c:ser>
        <c:ser>
          <c:idx val="1"/>
          <c:order val="1"/>
          <c:tx>
            <c:strRef>
              <c:f>data_grafy!$C$68</c:f>
              <c:strCache>
                <c:ptCount val="1"/>
                <c:pt idx="0">
                  <c:v>65–69</c:v>
                </c:pt>
              </c:strCache>
            </c:strRef>
          </c:tx>
          <c:spPr>
            <a:solidFill>
              <a:srgbClr val="FFD966"/>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data_grafy!$A$69:$A$70</c:f>
              <c:strCache>
                <c:ptCount val="2"/>
                <c:pt idx="0">
                  <c:v>muži
Men</c:v>
                </c:pt>
                <c:pt idx="1">
                  <c:v>ženy
Women</c:v>
                </c:pt>
              </c:strCache>
            </c:strRef>
          </c:cat>
          <c:val>
            <c:numRef>
              <c:f>data_grafy!$C$69:$C$70</c:f>
              <c:numCache>
                <c:formatCode>#\ ##0_ ;\-#\ ##0\ </c:formatCode>
                <c:ptCount val="2"/>
                <c:pt idx="0">
                  <c:v>30.371029564266649</c:v>
                </c:pt>
                <c:pt idx="1">
                  <c:v>24.357938551565685</c:v>
                </c:pt>
              </c:numCache>
            </c:numRef>
          </c:val>
          <c:extLst>
            <c:ext xmlns:c16="http://schemas.microsoft.com/office/drawing/2014/chart" uri="{C3380CC4-5D6E-409C-BE32-E72D297353CC}">
              <c16:uniqueId val="{00000001-4AFE-4E4A-9FA2-90F2B0191075}"/>
            </c:ext>
          </c:extLst>
        </c:ser>
        <c:ser>
          <c:idx val="2"/>
          <c:order val="2"/>
          <c:tx>
            <c:strRef>
              <c:f>data_grafy!$D$68</c:f>
              <c:strCache>
                <c:ptCount val="1"/>
                <c:pt idx="0">
                  <c:v>70–74</c:v>
                </c:pt>
              </c:strCache>
            </c:strRef>
          </c:tx>
          <c:spPr>
            <a:solidFill>
              <a:srgbClr val="FFF2CC"/>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data_grafy!$A$69:$A$70</c:f>
              <c:strCache>
                <c:ptCount val="2"/>
                <c:pt idx="0">
                  <c:v>muži
Men</c:v>
                </c:pt>
                <c:pt idx="1">
                  <c:v>ženy
Women</c:v>
                </c:pt>
              </c:strCache>
            </c:strRef>
          </c:cat>
          <c:val>
            <c:numRef>
              <c:f>data_grafy!$D$69:$D$70</c:f>
              <c:numCache>
                <c:formatCode>#\ ##0_ ;\-#\ ##0\ </c:formatCode>
                <c:ptCount val="2"/>
                <c:pt idx="0">
                  <c:v>27.443397230319178</c:v>
                </c:pt>
                <c:pt idx="1">
                  <c:v>23.831362516357977</c:v>
                </c:pt>
              </c:numCache>
            </c:numRef>
          </c:val>
          <c:extLst>
            <c:ext xmlns:c16="http://schemas.microsoft.com/office/drawing/2014/chart" uri="{C3380CC4-5D6E-409C-BE32-E72D297353CC}">
              <c16:uniqueId val="{00000002-4AFE-4E4A-9FA2-90F2B0191075}"/>
            </c:ext>
          </c:extLst>
        </c:ser>
        <c:ser>
          <c:idx val="3"/>
          <c:order val="3"/>
          <c:tx>
            <c:strRef>
              <c:f>data_grafy!$E$68</c:f>
              <c:strCache>
                <c:ptCount val="1"/>
                <c:pt idx="0">
                  <c:v>75–79</c:v>
                </c:pt>
              </c:strCache>
            </c:strRef>
          </c:tx>
          <c:spPr>
            <a:solidFill>
              <a:srgbClr val="6AA343"/>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data_grafy!$A$69:$A$70</c:f>
              <c:strCache>
                <c:ptCount val="2"/>
                <c:pt idx="0">
                  <c:v>muži
Men</c:v>
                </c:pt>
                <c:pt idx="1">
                  <c:v>ženy
Women</c:v>
                </c:pt>
              </c:strCache>
            </c:strRef>
          </c:cat>
          <c:val>
            <c:numRef>
              <c:f>data_grafy!$E$69:$E$70</c:f>
              <c:numCache>
                <c:formatCode>#\ ##0_ ;\-#\ ##0\ </c:formatCode>
                <c:ptCount val="2"/>
                <c:pt idx="0">
                  <c:v>17.188963842248796</c:v>
                </c:pt>
                <c:pt idx="1">
                  <c:v>17.056819308758861</c:v>
                </c:pt>
              </c:numCache>
            </c:numRef>
          </c:val>
          <c:extLst>
            <c:ext xmlns:c16="http://schemas.microsoft.com/office/drawing/2014/chart" uri="{C3380CC4-5D6E-409C-BE32-E72D297353CC}">
              <c16:uniqueId val="{00000003-4AFE-4E4A-9FA2-90F2B0191075}"/>
            </c:ext>
          </c:extLst>
        </c:ser>
        <c:ser>
          <c:idx val="4"/>
          <c:order val="4"/>
          <c:tx>
            <c:strRef>
              <c:f>data_grafy!$F$68</c:f>
              <c:strCache>
                <c:ptCount val="1"/>
                <c:pt idx="0">
                  <c:v>80–84</c:v>
                </c:pt>
              </c:strCache>
            </c:strRef>
          </c:tx>
          <c:spPr>
            <a:solidFill>
              <a:srgbClr val="A9D18E"/>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data_grafy!$A$69:$A$70</c:f>
              <c:strCache>
                <c:ptCount val="2"/>
                <c:pt idx="0">
                  <c:v>muži
Men</c:v>
                </c:pt>
                <c:pt idx="1">
                  <c:v>ženy
Women</c:v>
                </c:pt>
              </c:strCache>
            </c:strRef>
          </c:cat>
          <c:val>
            <c:numRef>
              <c:f>data_grafy!$F$69:$F$70</c:f>
              <c:numCache>
                <c:formatCode>#\ ##0_ ;\-#\ ##0\ </c:formatCode>
                <c:ptCount val="2"/>
                <c:pt idx="0">
                  <c:v>9.1361491963669064</c:v>
                </c:pt>
                <c:pt idx="1">
                  <c:v>10.665366581666444</c:v>
                </c:pt>
              </c:numCache>
            </c:numRef>
          </c:val>
          <c:extLst>
            <c:ext xmlns:c16="http://schemas.microsoft.com/office/drawing/2014/chart" uri="{C3380CC4-5D6E-409C-BE32-E72D297353CC}">
              <c16:uniqueId val="{00000004-4AFE-4E4A-9FA2-90F2B0191075}"/>
            </c:ext>
          </c:extLst>
        </c:ser>
        <c:ser>
          <c:idx val="5"/>
          <c:order val="5"/>
          <c:tx>
            <c:strRef>
              <c:f>data_grafy!$G$68</c:f>
              <c:strCache>
                <c:ptCount val="1"/>
                <c:pt idx="0">
                  <c:v>85+</c:v>
                </c:pt>
              </c:strCache>
            </c:strRef>
          </c:tx>
          <c:spPr>
            <a:solidFill>
              <a:srgbClr val="E2F0D9"/>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data_grafy!$A$69:$A$70</c:f>
              <c:strCache>
                <c:ptCount val="2"/>
                <c:pt idx="0">
                  <c:v>muži
Men</c:v>
                </c:pt>
                <c:pt idx="1">
                  <c:v>ženy
Women</c:v>
                </c:pt>
              </c:strCache>
            </c:strRef>
          </c:cat>
          <c:val>
            <c:numRef>
              <c:f>data_grafy!$G$69:$G$70</c:f>
              <c:numCache>
                <c:formatCode>#\ ##0_ ;\-#\ ##0\ </c:formatCode>
                <c:ptCount val="2"/>
                <c:pt idx="0">
                  <c:v>6.1636561289151421</c:v>
                </c:pt>
                <c:pt idx="1">
                  <c:v>9.9192971773776897</c:v>
                </c:pt>
              </c:numCache>
            </c:numRef>
          </c:val>
          <c:extLst>
            <c:ext xmlns:c16="http://schemas.microsoft.com/office/drawing/2014/chart" uri="{C3380CC4-5D6E-409C-BE32-E72D297353CC}">
              <c16:uniqueId val="{00000005-4AFE-4E4A-9FA2-90F2B0191075}"/>
            </c:ext>
          </c:extLst>
        </c:ser>
        <c:dLbls>
          <c:showLegendKey val="0"/>
          <c:showVal val="0"/>
          <c:showCatName val="0"/>
          <c:showSerName val="0"/>
          <c:showPercent val="0"/>
          <c:showBubbleSize val="0"/>
        </c:dLbls>
        <c:gapWidth val="58"/>
        <c:overlap val="100"/>
        <c:axId val="1213701263"/>
        <c:axId val="1213703343"/>
      </c:barChart>
      <c:catAx>
        <c:axId val="1213701263"/>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3343"/>
        <c:crosses val="autoZero"/>
        <c:auto val="1"/>
        <c:lblAlgn val="ctr"/>
        <c:lblOffset val="100"/>
        <c:noMultiLvlLbl val="0"/>
      </c:catAx>
      <c:valAx>
        <c:axId val="1213703343"/>
        <c:scaling>
          <c:orientation val="minMax"/>
          <c:max val="100"/>
        </c:scaling>
        <c:delete val="0"/>
        <c:axPos val="b"/>
        <c:majorGridlines>
          <c:spPr>
            <a:ln w="3175" cap="flat" cmpd="sng" algn="ctr">
              <a:solidFill>
                <a:sysClr val="windowText" lastClr="000000"/>
              </a:solidFill>
              <a:round/>
            </a:ln>
            <a:effectLst/>
          </c:spPr>
        </c:majorGridlines>
        <c:minorGridlines>
          <c:spPr>
            <a:ln w="3175" cap="flat" cmpd="sng" algn="ctr">
              <a:solidFill>
                <a:sysClr val="windowText" lastClr="000000"/>
              </a:solidFill>
              <a:prstDash val="solid"/>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1263"/>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25728528106661847"/>
          <c:y val="0.83843928109249177"/>
          <c:w val="0.51218145566212092"/>
          <c:h val="0.12396200718181397"/>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1047950556983"/>
          <c:y val="3.8251407894401547E-2"/>
          <c:w val="0.88134892229380424"/>
          <c:h val="0.71164512924584211"/>
        </c:manualLayout>
      </c:layout>
      <c:barChart>
        <c:barDir val="col"/>
        <c:grouping val="clustered"/>
        <c:varyColors val="0"/>
        <c:ser>
          <c:idx val="0"/>
          <c:order val="0"/>
          <c:tx>
            <c:strRef>
              <c:f>data_grafy!$B$75</c:f>
              <c:strCache>
                <c:ptCount val="1"/>
                <c:pt idx="0">
                  <c:v>ženy  Women</c:v>
                </c:pt>
              </c:strCache>
            </c:strRef>
          </c:tx>
          <c:spPr>
            <a:solidFill>
              <a:srgbClr val="BD1B21"/>
            </a:solidFill>
            <a:ln w="3175">
              <a:solidFill>
                <a:schemeClr val="tx1"/>
              </a:solidFill>
            </a:ln>
          </c:spPr>
          <c:invertIfNegative val="0"/>
          <c:cat>
            <c:strRef>
              <c:f>data_grafy!$A$76:$A$81</c:f>
              <c:strCache>
                <c:ptCount val="6"/>
                <c:pt idx="0">
                  <c:v>&lt;10 000</c:v>
                </c:pt>
                <c:pt idx="1">
                  <c:v>10 000–
11 999</c:v>
                </c:pt>
                <c:pt idx="2">
                  <c:v>12 000–
13 999</c:v>
                </c:pt>
                <c:pt idx="3">
                  <c:v>14 000–
15 999</c:v>
                </c:pt>
                <c:pt idx="4">
                  <c:v>16 000–
17 999</c:v>
                </c:pt>
                <c:pt idx="5">
                  <c:v>18 000+</c:v>
                </c:pt>
              </c:strCache>
            </c:strRef>
          </c:cat>
          <c:val>
            <c:numRef>
              <c:f>data_grafy!$B$76:$B$81</c:f>
              <c:numCache>
                <c:formatCode>#\ ##0_ ;\-#\ ##0\ </c:formatCode>
                <c:ptCount val="6"/>
                <c:pt idx="0">
                  <c:v>86374</c:v>
                </c:pt>
                <c:pt idx="1">
                  <c:v>203506</c:v>
                </c:pt>
                <c:pt idx="2">
                  <c:v>318666</c:v>
                </c:pt>
                <c:pt idx="3">
                  <c:v>214374</c:v>
                </c:pt>
                <c:pt idx="4">
                  <c:v>85568</c:v>
                </c:pt>
                <c:pt idx="5">
                  <c:v>35706</c:v>
                </c:pt>
              </c:numCache>
            </c:numRef>
          </c:val>
          <c:extLst>
            <c:ext xmlns:c16="http://schemas.microsoft.com/office/drawing/2014/chart" uri="{C3380CC4-5D6E-409C-BE32-E72D297353CC}">
              <c16:uniqueId val="{00000000-75DE-48B4-9597-0B8169EEEA2D}"/>
            </c:ext>
          </c:extLst>
        </c:ser>
        <c:ser>
          <c:idx val="1"/>
          <c:order val="1"/>
          <c:tx>
            <c:strRef>
              <c:f>data_grafy!$C$75</c:f>
              <c:strCache>
                <c:ptCount val="1"/>
                <c:pt idx="0">
                  <c:v>muži  Men</c:v>
                </c:pt>
              </c:strCache>
            </c:strRef>
          </c:tx>
          <c:spPr>
            <a:solidFill>
              <a:srgbClr val="0071BC"/>
            </a:solidFill>
            <a:ln w="3175">
              <a:solidFill>
                <a:schemeClr val="tx1"/>
              </a:solidFill>
            </a:ln>
          </c:spPr>
          <c:invertIfNegative val="0"/>
          <c:cat>
            <c:strRef>
              <c:f>data_grafy!$A$76:$A$81</c:f>
              <c:strCache>
                <c:ptCount val="6"/>
                <c:pt idx="0">
                  <c:v>&lt;10 000</c:v>
                </c:pt>
                <c:pt idx="1">
                  <c:v>10 000–
11 999</c:v>
                </c:pt>
                <c:pt idx="2">
                  <c:v>12 000–
13 999</c:v>
                </c:pt>
                <c:pt idx="3">
                  <c:v>14 000–
15 999</c:v>
                </c:pt>
                <c:pt idx="4">
                  <c:v>16 000–
17 999</c:v>
                </c:pt>
                <c:pt idx="5">
                  <c:v>18 000+</c:v>
                </c:pt>
              </c:strCache>
            </c:strRef>
          </c:cat>
          <c:val>
            <c:numRef>
              <c:f>data_grafy!$C$76:$C$81</c:f>
              <c:numCache>
                <c:formatCode>#\ ##0_ ;\-#\ ##0\ </c:formatCode>
                <c:ptCount val="6"/>
                <c:pt idx="0">
                  <c:v>29381</c:v>
                </c:pt>
                <c:pt idx="1">
                  <c:v>43294</c:v>
                </c:pt>
                <c:pt idx="2">
                  <c:v>135114</c:v>
                </c:pt>
                <c:pt idx="3">
                  <c:v>255878</c:v>
                </c:pt>
                <c:pt idx="4">
                  <c:v>236211</c:v>
                </c:pt>
                <c:pt idx="5">
                  <c:v>167139</c:v>
                </c:pt>
              </c:numCache>
            </c:numRef>
          </c:val>
          <c:extLst>
            <c:ext xmlns:c16="http://schemas.microsoft.com/office/drawing/2014/chart" uri="{C3380CC4-5D6E-409C-BE32-E72D297353CC}">
              <c16:uniqueId val="{00000001-75DE-48B4-9597-0B8169EEEA2D}"/>
            </c:ext>
          </c:extLst>
        </c:ser>
        <c:dLbls>
          <c:showLegendKey val="0"/>
          <c:showVal val="0"/>
          <c:showCatName val="0"/>
          <c:showSerName val="0"/>
          <c:showPercent val="0"/>
          <c:showBubbleSize val="0"/>
        </c:dLbls>
        <c:gapWidth val="105"/>
        <c:axId val="79008896"/>
        <c:axId val="79010816"/>
      </c:barChart>
      <c:catAx>
        <c:axId val="79008896"/>
        <c:scaling>
          <c:orientation val="minMax"/>
        </c:scaling>
        <c:delete val="0"/>
        <c:axPos val="b"/>
        <c:title>
          <c:tx>
            <c:rich>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r>
                  <a:rPr lang="cs-CZ" sz="800" b="1" i="0" u="none" strike="noStrike" baseline="0">
                    <a:solidFill>
                      <a:srgbClr val="000000"/>
                    </a:solidFill>
                    <a:latin typeface="Arial" panose="020B0604020202020204" pitchFamily="34" charset="0"/>
                    <a:cs typeface="Arial" panose="020B0604020202020204" pitchFamily="34" charset="0"/>
                  </a:rPr>
                  <a:t>Kč  </a:t>
                </a:r>
                <a:r>
                  <a:rPr lang="cs-CZ" sz="800" b="0" i="1" u="none" strike="noStrike" baseline="0">
                    <a:solidFill>
                      <a:srgbClr val="000000"/>
                    </a:solidFill>
                    <a:latin typeface="Arial" panose="020B0604020202020204" pitchFamily="34" charset="0"/>
                    <a:cs typeface="Arial" panose="020B0604020202020204" pitchFamily="34" charset="0"/>
                  </a:rPr>
                  <a:t> CZK</a:t>
                </a:r>
                <a:endParaRPr lang="en-US" sz="800" b="0" i="1" u="none" strike="noStrike" baseline="0">
                  <a:solidFill>
                    <a:srgbClr val="000000"/>
                  </a:solidFill>
                  <a:latin typeface="Arial" panose="020B0604020202020204" pitchFamily="34" charset="0"/>
                  <a:cs typeface="Arial" panose="020B0604020202020204" pitchFamily="34" charset="0"/>
                </a:endParaRPr>
              </a:p>
            </c:rich>
          </c:tx>
          <c:layout>
            <c:manualLayout>
              <c:xMode val="edge"/>
              <c:yMode val="edge"/>
              <c:x val="0.48312549538902566"/>
              <c:y val="0.90041611465233518"/>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nchor="ctr" anchorCtr="0"/>
          <a:lstStyle/>
          <a:p>
            <a:pPr>
              <a:defRPr sz="800" b="0" i="0" u="none" strike="noStrike" baseline="0">
                <a:ln>
                  <a:noFill/>
                </a:ln>
                <a:solidFill>
                  <a:srgbClr val="000000"/>
                </a:solidFill>
                <a:latin typeface="Arial" panose="020B0604020202020204" pitchFamily="34" charset="0"/>
                <a:ea typeface="Arial CE"/>
                <a:cs typeface="Arial" panose="020B0604020202020204" pitchFamily="34" charset="0"/>
              </a:defRPr>
            </a:pPr>
            <a:endParaRPr lang="cs-CZ"/>
          </a:p>
        </c:txPr>
        <c:crossAx val="79010816"/>
        <c:crosses val="autoZero"/>
        <c:auto val="1"/>
        <c:lblAlgn val="ctr"/>
        <c:lblOffset val="100"/>
        <c:tickLblSkip val="1"/>
        <c:tickMarkSkip val="1"/>
        <c:noMultiLvlLbl val="0"/>
      </c:catAx>
      <c:valAx>
        <c:axId val="79010816"/>
        <c:scaling>
          <c:orientation val="minMax"/>
        </c:scaling>
        <c:delete val="0"/>
        <c:axPos val="l"/>
        <c:majorGridlines>
          <c:spPr>
            <a:ln w="3175" cmpd="sng">
              <a:solidFill>
                <a:sysClr val="windowText" lastClr="000000"/>
              </a:solidFill>
              <a:prstDash val="solid"/>
            </a:ln>
          </c:spPr>
        </c:majorGridlines>
        <c:title>
          <c:tx>
            <c:rich>
              <a:bodyPr/>
              <a:lstStyle/>
              <a:p>
                <a:pPr>
                  <a:defRPr/>
                </a:pPr>
                <a:r>
                  <a:rPr lang="cs-CZ"/>
                  <a:t>tis. osob   </a:t>
                </a:r>
                <a:r>
                  <a:rPr lang="cs-CZ" b="0" i="1">
                    <a:latin typeface="Arial" panose="020B0604020202020204" pitchFamily="34" charset="0"/>
                    <a:cs typeface="Arial" panose="020B0604020202020204" pitchFamily="34" charset="0"/>
                  </a:rPr>
                  <a:t>Persons (thous.)</a:t>
                </a:r>
                <a:endParaRPr lang="cs-CZ"/>
              </a:p>
            </c:rich>
          </c:tx>
          <c:layout>
            <c:manualLayout>
              <c:xMode val="edge"/>
              <c:yMode val="edge"/>
              <c:x val="1.3595145526595269E-2"/>
              <c:y val="0.12222507476592612"/>
            </c:manualLayout>
          </c:layout>
          <c:overlay val="0"/>
        </c:title>
        <c:numFmt formatCode="General"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rgbClr val="000000"/>
                </a:solidFill>
                <a:latin typeface="Arial CE"/>
                <a:ea typeface="Arial CE"/>
                <a:cs typeface="Arial CE"/>
              </a:defRPr>
            </a:pPr>
            <a:endParaRPr lang="cs-CZ"/>
          </a:p>
        </c:txPr>
        <c:crossAx val="79008896"/>
        <c:crosses val="autoZero"/>
        <c:crossBetween val="between"/>
        <c:dispUnits>
          <c:builtInUnit val="thousands"/>
        </c:dispUnits>
      </c:valAx>
      <c:spPr>
        <a:solidFill>
          <a:srgbClr val="FFFFFF"/>
        </a:solidFill>
        <a:ln w="3175">
          <a:solidFill>
            <a:sysClr val="windowText" lastClr="000000"/>
          </a:solidFill>
          <a:prstDash val="solid"/>
        </a:ln>
      </c:spPr>
    </c:plotArea>
    <c:legend>
      <c:legendPos val="b"/>
      <c:legendEntry>
        <c:idx val="0"/>
        <c:txPr>
          <a:bodyPr/>
          <a:lstStyle/>
          <a:p>
            <a:pPr>
              <a:defRPr sz="800" b="0"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Entry>
      <c:legendEntry>
        <c:idx val="1"/>
        <c:txPr>
          <a:bodyPr/>
          <a:lstStyle/>
          <a:p>
            <a:pPr>
              <a:defRPr sz="800" b="0"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Entry>
      <c:layout>
        <c:manualLayout>
          <c:xMode val="edge"/>
          <c:yMode val="edge"/>
          <c:x val="0.66440745539718926"/>
          <c:y val="8.4953098254022655E-2"/>
          <c:w val="0.30771311813871366"/>
          <c:h val="8.6061394499600596E-2"/>
        </c:manualLayout>
      </c:layout>
      <c:overlay val="0"/>
      <c:spPr>
        <a:solidFill>
          <a:srgbClr val="FFFFFF"/>
        </a:solidFill>
        <a:ln w="3175">
          <a:solidFill>
            <a:schemeClr val="tx1"/>
          </a:solidFill>
          <a:prstDash val="solid"/>
        </a:ln>
      </c:spPr>
      <c:txPr>
        <a:bodyPr/>
        <a:lstStyle/>
        <a:p>
          <a:pPr>
            <a:defRPr sz="800" b="1"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067" footer="0.49212598450000067"/>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3300328544888"/>
          <c:y val="2.821869488536155E-2"/>
          <c:w val="0.77133751320134214"/>
          <c:h val="0.69409313060005429"/>
        </c:manualLayout>
      </c:layout>
      <c:barChart>
        <c:barDir val="bar"/>
        <c:grouping val="stacked"/>
        <c:varyColors val="0"/>
        <c:ser>
          <c:idx val="0"/>
          <c:order val="0"/>
          <c:tx>
            <c:strRef>
              <c:f>data_grafy!$C$86</c:f>
              <c:strCache>
                <c:ptCount val="1"/>
                <c:pt idx="0">
                  <c:v>&lt;10 000</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data_grafy!$A$87:$B$90</c:f>
              <c:multiLvlStrCache>
                <c:ptCount val="4"/>
                <c:lvl>
                  <c:pt idx="0">
                    <c:v>muži  Men</c:v>
                  </c:pt>
                  <c:pt idx="1">
                    <c:v>ženy  Women</c:v>
                  </c:pt>
                  <c:pt idx="2">
                    <c:v>muži  Men</c:v>
                  </c:pt>
                  <c:pt idx="3">
                    <c:v>ženy  Women</c:v>
                  </c:pt>
                </c:lvl>
                <c:lvl>
                  <c:pt idx="0">
                    <c:v>2015</c:v>
                  </c:pt>
                  <c:pt idx="2">
                    <c:v>2020</c:v>
                  </c:pt>
                </c:lvl>
              </c:multiLvlStrCache>
            </c:multiLvlStrRef>
          </c:cat>
          <c:val>
            <c:numRef>
              <c:f>data_grafy!$C$87:$C$90</c:f>
              <c:numCache>
                <c:formatCode>#\ ##0_ ;\-#\ ##0\ </c:formatCode>
                <c:ptCount val="4"/>
                <c:pt idx="0">
                  <c:v>10.117263891186115</c:v>
                </c:pt>
                <c:pt idx="1">
                  <c:v>45.791551081873664</c:v>
                </c:pt>
                <c:pt idx="2">
                  <c:v>3.388745549395225</c:v>
                </c:pt>
                <c:pt idx="3">
                  <c:v>9.147908162941091</c:v>
                </c:pt>
              </c:numCache>
            </c:numRef>
          </c:val>
          <c:extLst>
            <c:ext xmlns:c16="http://schemas.microsoft.com/office/drawing/2014/chart" uri="{C3380CC4-5D6E-409C-BE32-E72D297353CC}">
              <c16:uniqueId val="{00000000-9FD9-4EA9-987B-1F0C16361185}"/>
            </c:ext>
          </c:extLst>
        </c:ser>
        <c:ser>
          <c:idx val="1"/>
          <c:order val="1"/>
          <c:tx>
            <c:strRef>
              <c:f>data_grafy!$D$86</c:f>
              <c:strCache>
                <c:ptCount val="1"/>
                <c:pt idx="0">
                  <c:v>10 000–
11 999</c:v>
                </c:pt>
              </c:strCache>
            </c:strRef>
          </c:tx>
          <c:spPr>
            <a:solidFill>
              <a:srgbClr val="FFD966"/>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data_grafy!$A$87:$B$90</c:f>
              <c:multiLvlStrCache>
                <c:ptCount val="4"/>
                <c:lvl>
                  <c:pt idx="0">
                    <c:v>muži  Men</c:v>
                  </c:pt>
                  <c:pt idx="1">
                    <c:v>ženy  Women</c:v>
                  </c:pt>
                  <c:pt idx="2">
                    <c:v>muži  Men</c:v>
                  </c:pt>
                  <c:pt idx="3">
                    <c:v>ženy  Women</c:v>
                  </c:pt>
                </c:lvl>
                <c:lvl>
                  <c:pt idx="0">
                    <c:v>2015</c:v>
                  </c:pt>
                  <c:pt idx="2">
                    <c:v>2020</c:v>
                  </c:pt>
                </c:lvl>
              </c:multiLvlStrCache>
            </c:multiLvlStrRef>
          </c:cat>
          <c:val>
            <c:numRef>
              <c:f>data_grafy!$D$87:$D$90</c:f>
              <c:numCache>
                <c:formatCode>#\ ##0_ ;\-#\ ##0\ </c:formatCode>
                <c:ptCount val="4"/>
                <c:pt idx="0">
                  <c:v>30.466720502816671</c:v>
                </c:pt>
                <c:pt idx="1">
                  <c:v>35.764550474227896</c:v>
                </c:pt>
                <c:pt idx="2">
                  <c:v>4.9934430351423327</c:v>
                </c:pt>
                <c:pt idx="3">
                  <c:v>21.55340957472723</c:v>
                </c:pt>
              </c:numCache>
            </c:numRef>
          </c:val>
          <c:extLst>
            <c:ext xmlns:c16="http://schemas.microsoft.com/office/drawing/2014/chart" uri="{C3380CC4-5D6E-409C-BE32-E72D297353CC}">
              <c16:uniqueId val="{00000001-9FD9-4EA9-987B-1F0C16361185}"/>
            </c:ext>
          </c:extLst>
        </c:ser>
        <c:ser>
          <c:idx val="2"/>
          <c:order val="2"/>
          <c:tx>
            <c:strRef>
              <c:f>data_grafy!$E$86</c:f>
              <c:strCache>
                <c:ptCount val="1"/>
                <c:pt idx="0">
                  <c:v>12 000–
13 999</c:v>
                </c:pt>
              </c:strCache>
            </c:strRef>
          </c:tx>
          <c:spPr>
            <a:solidFill>
              <a:srgbClr val="FFF2CC"/>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data_grafy!$A$87:$B$90</c:f>
              <c:multiLvlStrCache>
                <c:ptCount val="4"/>
                <c:lvl>
                  <c:pt idx="0">
                    <c:v>muži  Men</c:v>
                  </c:pt>
                  <c:pt idx="1">
                    <c:v>ženy  Women</c:v>
                  </c:pt>
                  <c:pt idx="2">
                    <c:v>muži  Men</c:v>
                  </c:pt>
                  <c:pt idx="3">
                    <c:v>ženy  Women</c:v>
                  </c:pt>
                </c:lvl>
                <c:lvl>
                  <c:pt idx="0">
                    <c:v>2015</c:v>
                  </c:pt>
                  <c:pt idx="2">
                    <c:v>2020</c:v>
                  </c:pt>
                </c:lvl>
              </c:multiLvlStrCache>
            </c:multiLvlStrRef>
          </c:cat>
          <c:val>
            <c:numRef>
              <c:f>data_grafy!$E$87:$E$90</c:f>
              <c:numCache>
                <c:formatCode>#\ ##0_ ;\-#\ ##0\ </c:formatCode>
                <c:ptCount val="4"/>
                <c:pt idx="0">
                  <c:v>36.098719607709597</c:v>
                </c:pt>
                <c:pt idx="1">
                  <c:v>14.606641832448283</c:v>
                </c:pt>
                <c:pt idx="2">
                  <c:v>15.583777480718371</c:v>
                </c:pt>
                <c:pt idx="3">
                  <c:v>33.750055602979891</c:v>
                </c:pt>
              </c:numCache>
            </c:numRef>
          </c:val>
          <c:extLst>
            <c:ext xmlns:c16="http://schemas.microsoft.com/office/drawing/2014/chart" uri="{C3380CC4-5D6E-409C-BE32-E72D297353CC}">
              <c16:uniqueId val="{00000002-9FD9-4EA9-987B-1F0C16361185}"/>
            </c:ext>
          </c:extLst>
        </c:ser>
        <c:ser>
          <c:idx val="3"/>
          <c:order val="3"/>
          <c:tx>
            <c:strRef>
              <c:f>data_grafy!$F$86</c:f>
              <c:strCache>
                <c:ptCount val="1"/>
                <c:pt idx="0">
                  <c:v>14 000–
15 999</c:v>
                </c:pt>
              </c:strCache>
            </c:strRef>
          </c:tx>
          <c:spPr>
            <a:solidFill>
              <a:srgbClr val="6AA343"/>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data_grafy!$A$87:$B$90</c:f>
              <c:multiLvlStrCache>
                <c:ptCount val="4"/>
                <c:lvl>
                  <c:pt idx="0">
                    <c:v>muži  Men</c:v>
                  </c:pt>
                  <c:pt idx="1">
                    <c:v>ženy  Women</c:v>
                  </c:pt>
                  <c:pt idx="2">
                    <c:v>muži  Men</c:v>
                  </c:pt>
                  <c:pt idx="3">
                    <c:v>ženy  Women</c:v>
                  </c:pt>
                </c:lvl>
                <c:lvl>
                  <c:pt idx="0">
                    <c:v>2015</c:v>
                  </c:pt>
                  <c:pt idx="2">
                    <c:v>2020</c:v>
                  </c:pt>
                </c:lvl>
              </c:multiLvlStrCache>
            </c:multiLvlStrRef>
          </c:cat>
          <c:val>
            <c:numRef>
              <c:f>data_grafy!$F$87:$F$90</c:f>
              <c:numCache>
                <c:formatCode>#\ ##0_ ;\-#\ ##0\ </c:formatCode>
                <c:ptCount val="4"/>
                <c:pt idx="0">
                  <c:v>18.326101127640325</c:v>
                </c:pt>
                <c:pt idx="1">
                  <c:v>2.6269319172544976</c:v>
                </c:pt>
                <c:pt idx="2">
                  <c:v>29.512454773089804</c:v>
                </c:pt>
                <c:pt idx="3">
                  <c:v>22.704444213795046</c:v>
                </c:pt>
              </c:numCache>
            </c:numRef>
          </c:val>
          <c:extLst>
            <c:ext xmlns:c16="http://schemas.microsoft.com/office/drawing/2014/chart" uri="{C3380CC4-5D6E-409C-BE32-E72D297353CC}">
              <c16:uniqueId val="{00000003-9FD9-4EA9-987B-1F0C16361185}"/>
            </c:ext>
          </c:extLst>
        </c:ser>
        <c:ser>
          <c:idx val="4"/>
          <c:order val="4"/>
          <c:tx>
            <c:strRef>
              <c:f>data_grafy!$G$86</c:f>
              <c:strCache>
                <c:ptCount val="1"/>
                <c:pt idx="0">
                  <c:v>16 000–
17 999</c:v>
                </c:pt>
              </c:strCache>
            </c:strRef>
          </c:tx>
          <c:spPr>
            <a:solidFill>
              <a:srgbClr val="A9D18E"/>
            </a:solidFill>
            <a:ln w="3175">
              <a:solidFill>
                <a:schemeClr val="tx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9E2A-4CFA-8F08-27F08A2AACE8}"/>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data_grafy!$A$87:$B$90</c:f>
              <c:multiLvlStrCache>
                <c:ptCount val="4"/>
                <c:lvl>
                  <c:pt idx="0">
                    <c:v>muži  Men</c:v>
                  </c:pt>
                  <c:pt idx="1">
                    <c:v>ženy  Women</c:v>
                  </c:pt>
                  <c:pt idx="2">
                    <c:v>muži  Men</c:v>
                  </c:pt>
                  <c:pt idx="3">
                    <c:v>ženy  Women</c:v>
                  </c:pt>
                </c:lvl>
                <c:lvl>
                  <c:pt idx="0">
                    <c:v>2015</c:v>
                  </c:pt>
                  <c:pt idx="2">
                    <c:v>2020</c:v>
                  </c:pt>
                </c:lvl>
              </c:multiLvlStrCache>
            </c:multiLvlStrRef>
          </c:cat>
          <c:val>
            <c:numRef>
              <c:f>data_grafy!$G$87:$G$90</c:f>
              <c:numCache>
                <c:formatCode>#\ ##0_ ;\-#\ ##0\ </c:formatCode>
                <c:ptCount val="4"/>
                <c:pt idx="0">
                  <c:v>2.8042634339031531</c:v>
                </c:pt>
                <c:pt idx="1">
                  <c:v>0.68753797786055859</c:v>
                </c:pt>
                <c:pt idx="2">
                  <c:v>27.244102480112847</c:v>
                </c:pt>
                <c:pt idx="3">
                  <c:v>9.0625443499958696</c:v>
                </c:pt>
              </c:numCache>
            </c:numRef>
          </c:val>
          <c:extLst>
            <c:ext xmlns:c16="http://schemas.microsoft.com/office/drawing/2014/chart" uri="{C3380CC4-5D6E-409C-BE32-E72D297353CC}">
              <c16:uniqueId val="{00000004-9FD9-4EA9-987B-1F0C16361185}"/>
            </c:ext>
          </c:extLst>
        </c:ser>
        <c:ser>
          <c:idx val="5"/>
          <c:order val="5"/>
          <c:tx>
            <c:strRef>
              <c:f>data_grafy!$H$86</c:f>
              <c:strCache>
                <c:ptCount val="1"/>
                <c:pt idx="0">
                  <c:v>18 000+</c:v>
                </c:pt>
              </c:strCache>
            </c:strRef>
          </c:tx>
          <c:spPr>
            <a:solidFill>
              <a:srgbClr val="E2F0D9"/>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9E2A-4CFA-8F08-27F08A2AACE8}"/>
                </c:ext>
              </c:extLst>
            </c:dLbl>
            <c:dLbl>
              <c:idx val="1"/>
              <c:delete val="1"/>
              <c:extLst>
                <c:ext xmlns:c15="http://schemas.microsoft.com/office/drawing/2012/chart" uri="{CE6537A1-D6FC-4f65-9D91-7224C49458BB}"/>
                <c:ext xmlns:c16="http://schemas.microsoft.com/office/drawing/2014/chart" uri="{C3380CC4-5D6E-409C-BE32-E72D297353CC}">
                  <c16:uniqueId val="{00000000-9E2A-4CFA-8F08-27F08A2AACE8}"/>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data_grafy!$A$87:$B$90</c:f>
              <c:multiLvlStrCache>
                <c:ptCount val="4"/>
                <c:lvl>
                  <c:pt idx="0">
                    <c:v>muži  Men</c:v>
                  </c:pt>
                  <c:pt idx="1">
                    <c:v>ženy  Women</c:v>
                  </c:pt>
                  <c:pt idx="2">
                    <c:v>muži  Men</c:v>
                  </c:pt>
                  <c:pt idx="3">
                    <c:v>ženy  Women</c:v>
                  </c:pt>
                </c:lvl>
                <c:lvl>
                  <c:pt idx="0">
                    <c:v>2015</c:v>
                  </c:pt>
                  <c:pt idx="2">
                    <c:v>2020</c:v>
                  </c:pt>
                </c:lvl>
              </c:multiLvlStrCache>
            </c:multiLvlStrRef>
          </c:cat>
          <c:val>
            <c:numRef>
              <c:f>data_grafy!$H$87:$H$90</c:f>
              <c:numCache>
                <c:formatCode>#\ ##0_ ;\-#\ ##0\ </c:formatCode>
                <c:ptCount val="4"/>
                <c:pt idx="0">
                  <c:v>2.1869314367441453</c:v>
                </c:pt>
                <c:pt idx="1">
                  <c:v>0.52278671633510343</c:v>
                </c:pt>
                <c:pt idx="2">
                  <c:v>19.277476681541422</c:v>
                </c:pt>
                <c:pt idx="3">
                  <c:v>3.7816380955608699</c:v>
                </c:pt>
              </c:numCache>
            </c:numRef>
          </c:val>
          <c:extLst>
            <c:ext xmlns:c16="http://schemas.microsoft.com/office/drawing/2014/chart" uri="{C3380CC4-5D6E-409C-BE32-E72D297353CC}">
              <c16:uniqueId val="{00000005-9FD9-4EA9-987B-1F0C16361185}"/>
            </c:ext>
          </c:extLst>
        </c:ser>
        <c:dLbls>
          <c:showLegendKey val="0"/>
          <c:showVal val="0"/>
          <c:showCatName val="0"/>
          <c:showSerName val="0"/>
          <c:showPercent val="0"/>
          <c:showBubbleSize val="0"/>
        </c:dLbls>
        <c:gapWidth val="25"/>
        <c:overlap val="100"/>
        <c:axId val="1213697935"/>
        <c:axId val="1213706255"/>
      </c:barChart>
      <c:catAx>
        <c:axId val="1213697935"/>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6255"/>
        <c:crosses val="autoZero"/>
        <c:auto val="1"/>
        <c:lblAlgn val="ctr"/>
        <c:lblOffset val="100"/>
        <c:noMultiLvlLbl val="0"/>
      </c:catAx>
      <c:valAx>
        <c:axId val="1213706255"/>
        <c:scaling>
          <c:orientation val="minMax"/>
          <c:max val="100"/>
        </c:scaling>
        <c:delete val="0"/>
        <c:axPos val="b"/>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697935"/>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19182046271409106"/>
          <c:y val="0.82063580414517145"/>
          <c:w val="0.77165175006132991"/>
          <c:h val="0.12773735179654266"/>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114299</xdr:colOff>
      <xdr:row>26</xdr:row>
      <xdr:rowOff>28574</xdr:rowOff>
    </xdr:from>
    <xdr:to>
      <xdr:col>8</xdr:col>
      <xdr:colOff>619125</xdr:colOff>
      <xdr:row>39</xdr:row>
      <xdr:rowOff>28574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171449</xdr:rowOff>
    </xdr:from>
    <xdr:to>
      <xdr:col>8</xdr:col>
      <xdr:colOff>609600</xdr:colOff>
      <xdr:row>48</xdr:row>
      <xdr:rowOff>161924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27</xdr:row>
      <xdr:rowOff>80961</xdr:rowOff>
    </xdr:from>
    <xdr:to>
      <xdr:col>8</xdr:col>
      <xdr:colOff>561975</xdr:colOff>
      <xdr:row>40</xdr:row>
      <xdr:rowOff>95250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44</xdr:row>
      <xdr:rowOff>104776</xdr:rowOff>
    </xdr:from>
    <xdr:to>
      <xdr:col>8</xdr:col>
      <xdr:colOff>561976</xdr:colOff>
      <xdr:row>52</xdr:row>
      <xdr:rowOff>142876</xdr:rowOff>
    </xdr:to>
    <xdr:graphicFrame macro="">
      <xdr:nvGraphicFramePr>
        <xdr:cNvPr id="3"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29</xdr:row>
      <xdr:rowOff>9526</xdr:rowOff>
    </xdr:from>
    <xdr:to>
      <xdr:col>10</xdr:col>
      <xdr:colOff>485775</xdr:colOff>
      <xdr:row>45</xdr:row>
      <xdr:rowOff>38100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29</xdr:row>
      <xdr:rowOff>9525</xdr:rowOff>
    </xdr:from>
    <xdr:to>
      <xdr:col>10</xdr:col>
      <xdr:colOff>409575</xdr:colOff>
      <xdr:row>42</xdr:row>
      <xdr:rowOff>133350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40</xdr:row>
      <xdr:rowOff>20109</xdr:rowOff>
    </xdr:from>
    <xdr:to>
      <xdr:col>7</xdr:col>
      <xdr:colOff>1066800</xdr:colOff>
      <xdr:row>53</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20109</xdr:rowOff>
    </xdr:from>
    <xdr:to>
      <xdr:col>7</xdr:col>
      <xdr:colOff>1085850</xdr:colOff>
      <xdr:row>53</xdr:row>
      <xdr:rowOff>161925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40</xdr:row>
      <xdr:rowOff>20109</xdr:rowOff>
    </xdr:from>
    <xdr:to>
      <xdr:col>7</xdr:col>
      <xdr:colOff>1085850</xdr:colOff>
      <xdr:row>54</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27</xdr:row>
      <xdr:rowOff>38101</xdr:rowOff>
    </xdr:from>
    <xdr:to>
      <xdr:col>10</xdr:col>
      <xdr:colOff>447675</xdr:colOff>
      <xdr:row>38</xdr:row>
      <xdr:rowOff>104775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19050</xdr:rowOff>
    </xdr:from>
    <xdr:to>
      <xdr:col>10</xdr:col>
      <xdr:colOff>366443</xdr:colOff>
      <xdr:row>54</xdr:row>
      <xdr:rowOff>152400</xdr:rowOff>
    </xdr:to>
    <xdr:graphicFrame macro="">
      <xdr:nvGraphicFramePr>
        <xdr:cNvPr id="3"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107830</xdr:colOff>
      <xdr:row>23</xdr:row>
      <xdr:rowOff>26957</xdr:rowOff>
    </xdr:from>
    <xdr:to>
      <xdr:col>10</xdr:col>
      <xdr:colOff>458278</xdr:colOff>
      <xdr:row>36</xdr:row>
      <xdr:rowOff>116815</xdr:rowOff>
    </xdr:to>
    <xdr:graphicFrame macro="">
      <xdr:nvGraphicFramePr>
        <xdr:cNvPr id="2"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350448</xdr:colOff>
      <xdr:row>23</xdr:row>
      <xdr:rowOff>62901</xdr:rowOff>
    </xdr:from>
    <xdr:to>
      <xdr:col>10</xdr:col>
      <xdr:colOff>395377</xdr:colOff>
      <xdr:row>35</xdr:row>
      <xdr:rowOff>8986</xdr:rowOff>
    </xdr:to>
    <xdr:graphicFrame macro="">
      <xdr:nvGraphicFramePr>
        <xdr:cNvPr id="3"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40</xdr:row>
      <xdr:rowOff>116456</xdr:rowOff>
    </xdr:from>
    <xdr:to>
      <xdr:col>10</xdr:col>
      <xdr:colOff>447675</xdr:colOff>
      <xdr:row>52</xdr:row>
      <xdr:rowOff>152399</xdr:rowOff>
    </xdr:to>
    <xdr:graphicFrame macro="">
      <xdr:nvGraphicFramePr>
        <xdr:cNvPr id="4"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47625</xdr:rowOff>
    </xdr:from>
    <xdr:to>
      <xdr:col>8</xdr:col>
      <xdr:colOff>571500</xdr:colOff>
      <xdr:row>38</xdr:row>
      <xdr:rowOff>114301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42</xdr:row>
      <xdr:rowOff>76200</xdr:rowOff>
    </xdr:from>
    <xdr:to>
      <xdr:col>8</xdr:col>
      <xdr:colOff>571500</xdr:colOff>
      <xdr:row>54</xdr:row>
      <xdr:rowOff>142875</xdr:rowOff>
    </xdr:to>
    <xdr:graphicFrame macro="">
      <xdr:nvGraphicFramePr>
        <xdr:cNvPr id="3"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xdr:colOff>
      <xdr:row>28</xdr:row>
      <xdr:rowOff>38100</xdr:rowOff>
    </xdr:from>
    <xdr:to>
      <xdr:col>12</xdr:col>
      <xdr:colOff>400050</xdr:colOff>
      <xdr:row>42</xdr:row>
      <xdr:rowOff>95250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295275</xdr:colOff>
      <xdr:row>28</xdr:row>
      <xdr:rowOff>57149</xdr:rowOff>
    </xdr:from>
    <xdr:to>
      <xdr:col>12</xdr:col>
      <xdr:colOff>342900</xdr:colOff>
      <xdr:row>40</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9525</xdr:rowOff>
    </xdr:from>
    <xdr:to>
      <xdr:col>8</xdr:col>
      <xdr:colOff>531628</xdr:colOff>
      <xdr:row>45</xdr:row>
      <xdr:rowOff>0</xdr:rowOff>
    </xdr:to>
    <xdr:pic>
      <xdr:nvPicPr>
        <xdr:cNvPr id="3" name="Obráze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562" t="15694" r="17309" b="19674"/>
        <a:stretch/>
      </xdr:blipFill>
      <xdr:spPr>
        <a:xfrm>
          <a:off x="0" y="4991100"/>
          <a:ext cx="5408428" cy="3505200"/>
        </a:xfrm>
        <a:prstGeom prst="rect">
          <a:avLst/>
        </a:prstGeom>
      </xdr:spPr>
    </xdr:pic>
    <xdr:clientData/>
  </xdr:twoCellAnchor>
  <xdr:twoCellAnchor editAs="oneCell">
    <xdr:from>
      <xdr:col>0</xdr:col>
      <xdr:colOff>9525</xdr:colOff>
      <xdr:row>2</xdr:row>
      <xdr:rowOff>76200</xdr:rowOff>
    </xdr:from>
    <xdr:to>
      <xdr:col>8</xdr:col>
      <xdr:colOff>583928</xdr:colOff>
      <xdr:row>21</xdr:row>
      <xdr:rowOff>0</xdr:rowOff>
    </xdr:to>
    <xdr:pic>
      <xdr:nvPicPr>
        <xdr:cNvPr id="4" name="Obráze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500" t="15803" r="16571" b="20041"/>
        <a:stretch/>
      </xdr:blipFill>
      <xdr:spPr>
        <a:xfrm>
          <a:off x="9525" y="457200"/>
          <a:ext cx="5451203" cy="3486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29</xdr:row>
      <xdr:rowOff>67214</xdr:rowOff>
    </xdr:from>
    <xdr:to>
      <xdr:col>10</xdr:col>
      <xdr:colOff>499254</xdr:colOff>
      <xdr:row>43</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24</xdr:row>
      <xdr:rowOff>57149</xdr:rowOff>
    </xdr:from>
    <xdr:to>
      <xdr:col>8</xdr:col>
      <xdr:colOff>600074</xdr:colOff>
      <xdr:row>39</xdr:row>
      <xdr:rowOff>38100</xdr:rowOff>
    </xdr:to>
    <xdr:graphicFrame macro="">
      <xdr:nvGraphicFramePr>
        <xdr:cNvPr id="2"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24</xdr:row>
      <xdr:rowOff>85726</xdr:rowOff>
    </xdr:from>
    <xdr:to>
      <xdr:col>8</xdr:col>
      <xdr:colOff>547688</xdr:colOff>
      <xdr:row>37</xdr:row>
      <xdr:rowOff>152400</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41</xdr:row>
      <xdr:rowOff>28575</xdr:rowOff>
    </xdr:from>
    <xdr:to>
      <xdr:col>8</xdr:col>
      <xdr:colOff>581025</xdr:colOff>
      <xdr:row>51</xdr:row>
      <xdr:rowOff>114300</xdr:rowOff>
    </xdr:to>
    <xdr:graphicFrame macro="">
      <xdr:nvGraphicFramePr>
        <xdr:cNvPr id="4"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19048</xdr:rowOff>
    </xdr:from>
    <xdr:to>
      <xdr:col>8</xdr:col>
      <xdr:colOff>571500</xdr:colOff>
      <xdr:row>47</xdr:row>
      <xdr:rowOff>171449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26</xdr:row>
      <xdr:rowOff>104774</xdr:rowOff>
    </xdr:from>
    <xdr:to>
      <xdr:col>8</xdr:col>
      <xdr:colOff>561975</xdr:colOff>
      <xdr:row>44</xdr:row>
      <xdr:rowOff>38100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TAT_UDZ\PREHL_A_H\I_Nt_Rn_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STAT_UDZ\R2013\STAV1213\OCR_12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STAT_UDZ\R2014\STAV1214\OCR_12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TAT_UDZ\PREHL_A_H\I_Nt_Rn_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STAT_UDZ\R2000\STAV1200\OCR_12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TAT_UDZ\R2005\STAV1205\OCR_1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STAT_UDZ\R2008\STAV1208\OCR_12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STAT_UDZ\R2009\STAV1209\OCR_1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STAT_UDZ\R2010\STAV1210\OCR_1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STAT_UDZ\R2011\STAV1211\OCR_12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TAT_UDZ\R2012\STAV1212\OCR_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P_S_zm"/>
      <sheetName val="nt_V2_zm"/>
      <sheetName val="nt_V2_zmp"/>
      <sheetName val="nt_V_S_zm"/>
      <sheetName val="g_nt_P_S"/>
      <sheetName val="g_nt_P_S_pohl"/>
      <sheetName val="g_nt_P_S_pod"/>
      <sheetName val="g_nt_V"/>
      <sheetName val="g_nt_V_S"/>
      <sheetName val="g_nt_P_X"/>
      <sheetName val="g_nt_V_X"/>
    </sheetNames>
    <sheetDataSet>
      <sheetData sheetId="0"/>
      <sheetData sheetId="1"/>
      <sheetData sheetId="2"/>
      <sheetData sheetId="3"/>
      <sheetData sheetId="4">
        <row r="1">
          <cell r="L1" t="str">
            <v>Tabulka č. 4</v>
          </cell>
        </row>
        <row r="2">
          <cell r="C2" t="str">
            <v>Vývoj průměrné výše*) nově přiznaných důchodů</v>
          </cell>
        </row>
        <row r="3">
          <cell r="D3" t="str">
            <v>Důchody přiznané v roce</v>
          </cell>
        </row>
        <row r="4">
          <cell r="A4" t="str">
            <v>Důchody</v>
          </cell>
          <cell r="D4" t="str">
            <v>2002</v>
          </cell>
          <cell r="E4" t="str">
            <v>2003</v>
          </cell>
          <cell r="F4" t="str">
            <v>2004</v>
          </cell>
          <cell r="G4" t="str">
            <v>2005</v>
          </cell>
          <cell r="H4" t="str">
            <v>2006</v>
          </cell>
          <cell r="I4" t="str">
            <v>2007</v>
          </cell>
          <cell r="J4" t="str">
            <v>2008</v>
          </cell>
          <cell r="K4" t="str">
            <v>2009</v>
          </cell>
          <cell r="L4" t="str">
            <v>2009</v>
          </cell>
          <cell r="M4" t="str">
            <v>řádek</v>
          </cell>
        </row>
        <row r="5">
          <cell r="B5" t="str">
            <v>muži a ženy</v>
          </cell>
          <cell r="C5" t="str">
            <v>ZZ_A</v>
          </cell>
          <cell r="D5">
            <v>2002</v>
          </cell>
          <cell r="E5">
            <v>2003</v>
          </cell>
          <cell r="F5">
            <v>2004</v>
          </cell>
          <cell r="G5">
            <v>2005</v>
          </cell>
          <cell r="H5">
            <v>2006</v>
          </cell>
          <cell r="I5">
            <v>2007</v>
          </cell>
          <cell r="J5">
            <v>2008</v>
          </cell>
          <cell r="K5">
            <v>2009</v>
          </cell>
          <cell r="L5">
            <v>2009</v>
          </cell>
          <cell r="M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10830.603107476043</v>
          </cell>
          <cell r="M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11410.482270335006</v>
          </cell>
          <cell r="M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13830.44683013696</v>
          </cell>
          <cell r="M8">
            <v>7</v>
          </cell>
        </row>
        <row r="9">
          <cell r="B9" t="str">
            <v>po věkové hranici celkem</v>
          </cell>
          <cell r="D9">
            <v>7781.1509994923981</v>
          </cell>
          <cell r="E9">
            <v>8095.8048508502925</v>
          </cell>
          <cell r="F9">
            <v>8489.156151672767</v>
          </cell>
          <cell r="G9">
            <v>9091.9793174767328</v>
          </cell>
          <cell r="H9">
            <v>9565.1590545640629</v>
          </cell>
          <cell r="I9">
            <v>9957.7628460915166</v>
          </cell>
          <cell r="J9">
            <v>10977.907142200007</v>
          </cell>
          <cell r="K9">
            <v>11775.48876009583</v>
          </cell>
          <cell r="L9">
            <v>11775.48876009583</v>
          </cell>
          <cell r="M9">
            <v>8</v>
          </cell>
        </row>
        <row r="10">
          <cell r="B10" t="str">
            <v>předčasné</v>
          </cell>
          <cell r="C10" t="str">
            <v>dočasné</v>
          </cell>
          <cell r="D10">
            <v>5994.436898395722</v>
          </cell>
          <cell r="E10">
            <v>6319.2463972210489</v>
          </cell>
          <cell r="F10">
            <v>6403.6471571906359</v>
          </cell>
          <cell r="G10">
            <v>6836.0336787564765</v>
          </cell>
          <cell r="H10">
            <v>7549.6548725637185</v>
          </cell>
          <cell r="I10">
            <v>8609.9315159574471</v>
          </cell>
          <cell r="J10">
            <v>9373.4269662921361</v>
          </cell>
          <cell r="K10">
            <v>0</v>
          </cell>
          <cell r="L10">
            <v>0</v>
          </cell>
          <cell r="M10">
            <v>9</v>
          </cell>
        </row>
        <row r="11">
          <cell r="C11" t="str">
            <v>trvalé</v>
          </cell>
          <cell r="D11">
            <v>5764.9836274042282</v>
          </cell>
          <cell r="E11">
            <v>6088.4778084768677</v>
          </cell>
          <cell r="F11">
            <v>6290.7052095130239</v>
          </cell>
          <cell r="G11">
            <v>6984.0771820553828</v>
          </cell>
          <cell r="H11">
            <v>7575.7639994264</v>
          </cell>
          <cell r="I11">
            <v>7950.8953496220302</v>
          </cell>
          <cell r="J11">
            <v>8648.1741893910548</v>
          </cell>
          <cell r="K11">
            <v>9473.2305869260581</v>
          </cell>
          <cell r="L11">
            <v>9473.2305869260581</v>
          </cell>
          <cell r="M11">
            <v>10</v>
          </cell>
        </row>
        <row r="12">
          <cell r="B12" t="str">
            <v>předčasné celkem</v>
          </cell>
          <cell r="D12">
            <v>5862.803620280868</v>
          </cell>
          <cell r="E12">
            <v>6216.7876494231878</v>
          </cell>
          <cell r="F12">
            <v>6307.9819978256701</v>
          </cell>
          <cell r="G12">
            <v>6959.926392899908</v>
          </cell>
          <cell r="H12">
            <v>7570.725581529915</v>
          </cell>
          <cell r="I12">
            <v>7982.72957348407</v>
          </cell>
          <cell r="J12">
            <v>8651.935808152919</v>
          </cell>
          <cell r="K12">
            <v>9473.2305869260581</v>
          </cell>
          <cell r="L12">
            <v>9473.2305869260581</v>
          </cell>
          <cell r="M12">
            <v>11</v>
          </cell>
        </row>
        <row r="13">
          <cell r="M13">
            <v>12</v>
          </cell>
        </row>
        <row r="14">
          <cell r="A14" t="str">
            <v>Poměrné starobní</v>
          </cell>
          <cell r="D14">
            <v>2300.9239543726235</v>
          </cell>
          <cell r="E14">
            <v>2371.8776371308018</v>
          </cell>
          <cell r="F14">
            <v>2365.8973214285716</v>
          </cell>
          <cell r="G14">
            <v>2488.6652173913044</v>
          </cell>
          <cell r="H14">
            <v>2526.3905579399143</v>
          </cell>
          <cell r="I14">
            <v>2665.2754237288136</v>
          </cell>
          <cell r="J14">
            <v>3196.8178137651821</v>
          </cell>
          <cell r="K14">
            <v>3272.1488549618321</v>
          </cell>
          <cell r="L14">
            <v>3272.1488549618321</v>
          </cell>
          <cell r="M14">
            <v>13</v>
          </cell>
        </row>
        <row r="15">
          <cell r="M15">
            <v>14</v>
          </cell>
        </row>
        <row r="16">
          <cell r="A16" t="str">
            <v>Starobní + poměrné starobní</v>
          </cell>
          <cell r="D16">
            <v>7096.5948777648427</v>
          </cell>
          <cell r="E16">
            <v>7234.7164072221831</v>
          </cell>
          <cell r="F16">
            <v>7747.2257703379892</v>
          </cell>
          <cell r="G16">
            <v>8375.7580790360553</v>
          </cell>
          <cell r="H16">
            <v>8840.0346659269071</v>
          </cell>
          <cell r="I16">
            <v>9304.5802688544245</v>
          </cell>
          <cell r="J16">
            <v>10158.668193297523</v>
          </cell>
          <cell r="K16">
            <v>10813.890601132556</v>
          </cell>
          <cell r="L16">
            <v>10813.890601132556</v>
          </cell>
          <cell r="M16">
            <v>15</v>
          </cell>
        </row>
        <row r="17">
          <cell r="M17">
            <v>16</v>
          </cell>
        </row>
        <row r="18">
          <cell r="A18" t="str">
            <v>Invalidní plné</v>
          </cell>
          <cell r="D18">
            <v>7163.945636155232</v>
          </cell>
          <cell r="E18">
            <v>7413.2471408428637</v>
          </cell>
          <cell r="F18">
            <v>7739.5994002201724</v>
          </cell>
          <cell r="G18">
            <v>8396.3054308226729</v>
          </cell>
          <cell r="H18">
            <v>8950.0931184128949</v>
          </cell>
          <cell r="I18">
            <v>9370.5522336916947</v>
          </cell>
          <cell r="J18">
            <v>10102.684251606979</v>
          </cell>
          <cell r="K18">
            <v>10801.53120830951</v>
          </cell>
          <cell r="L18">
            <v>10801.53120830951</v>
          </cell>
          <cell r="M18">
            <v>17</v>
          </cell>
        </row>
        <row r="19">
          <cell r="B19" t="str">
            <v xml:space="preserve">z toho </v>
          </cell>
          <cell r="C19" t="str">
            <v xml:space="preserve"> z mládí</v>
          </cell>
          <cell r="D19">
            <v>5566.7101694915254</v>
          </cell>
          <cell r="E19">
            <v>5766.3955094991361</v>
          </cell>
          <cell r="F19">
            <v>5978.5110732538333</v>
          </cell>
          <cell r="G19">
            <v>6483.4326599326596</v>
          </cell>
          <cell r="H19">
            <v>6907.9197761194027</v>
          </cell>
          <cell r="I19">
            <v>7344.3262032085559</v>
          </cell>
          <cell r="J19">
            <v>8049.3567662565902</v>
          </cell>
          <cell r="K19">
            <v>8658</v>
          </cell>
          <cell r="L19">
            <v>8658</v>
          </cell>
          <cell r="M19">
            <v>18</v>
          </cell>
        </row>
        <row r="20">
          <cell r="C20" t="str">
            <v xml:space="preserve"> ostatní</v>
          </cell>
          <cell r="D20">
            <v>7203.4778504908127</v>
          </cell>
          <cell r="E20">
            <v>7451.4600649220538</v>
          </cell>
          <cell r="F20">
            <v>7779.7360226743285</v>
          </cell>
          <cell r="G20">
            <v>8445.681687815053</v>
          </cell>
          <cell r="H20">
            <v>8996.3590177099632</v>
          </cell>
          <cell r="I20">
            <v>9420.4386904239436</v>
          </cell>
          <cell r="J20">
            <v>10157.766206213757</v>
          </cell>
          <cell r="K20">
            <v>10864.072328740254</v>
          </cell>
          <cell r="L20">
            <v>10864.072328740254</v>
          </cell>
          <cell r="M20">
            <v>19</v>
          </cell>
        </row>
        <row r="21">
          <cell r="M21">
            <v>20</v>
          </cell>
        </row>
        <row r="22">
          <cell r="A22" t="str">
            <v>Invalidní částečné</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6419.2239791218917</v>
          </cell>
          <cell r="M22">
            <v>21</v>
          </cell>
        </row>
        <row r="23">
          <cell r="M23">
            <v>22</v>
          </cell>
        </row>
        <row r="24">
          <cell r="A24" t="str">
            <v>Vdovské a vdovecké</v>
          </cell>
          <cell r="D24">
            <v>4385.757310523175</v>
          </cell>
          <cell r="E24">
            <v>4513.0682207421505</v>
          </cell>
          <cell r="F24">
            <v>4658.5685641627542</v>
          </cell>
          <cell r="G24">
            <v>4960.9878880407123</v>
          </cell>
          <cell r="H24">
            <v>5244.8378555083364</v>
          </cell>
          <cell r="I24">
            <v>5594.0639895527265</v>
          </cell>
          <cell r="J24">
            <v>6148.5487525749595</v>
          </cell>
          <cell r="K24">
            <v>6539.4733364794711</v>
          </cell>
          <cell r="L24">
            <v>6539.4733364794711</v>
          </cell>
          <cell r="M24">
            <v>23</v>
          </cell>
        </row>
        <row r="25">
          <cell r="M25">
            <v>24</v>
          </cell>
        </row>
        <row r="26">
          <cell r="A26" t="str">
            <v>Sirotčí</v>
          </cell>
          <cell r="D26">
            <v>3573.5763351915125</v>
          </cell>
          <cell r="E26">
            <v>3637.0842105263159</v>
          </cell>
          <cell r="F26">
            <v>3778.4386959603116</v>
          </cell>
          <cell r="G26">
            <v>4049.6068556108771</v>
          </cell>
          <cell r="H26">
            <v>4295.8077634011088</v>
          </cell>
          <cell r="I26">
            <v>4538.080760095012</v>
          </cell>
          <cell r="J26">
            <v>5118.9023793640208</v>
          </cell>
          <cell r="K26">
            <v>5414.9533820840952</v>
          </cell>
          <cell r="L26">
            <v>5414.9533820840952</v>
          </cell>
          <cell r="M26">
            <v>25</v>
          </cell>
        </row>
        <row r="27">
          <cell r="B27" t="str">
            <v>Ú H R N E M</v>
          </cell>
          <cell r="D27">
            <v>6230.7600568971857</v>
          </cell>
          <cell r="E27">
            <v>6488.1429620775543</v>
          </cell>
          <cell r="F27">
            <v>6915.6231371984968</v>
          </cell>
          <cell r="G27">
            <v>7458.2054020015439</v>
          </cell>
          <cell r="H27">
            <v>7944.5278145529937</v>
          </cell>
          <cell r="I27">
            <v>8315.3526117313213</v>
          </cell>
          <cell r="J27">
            <v>9119.6682513770156</v>
          </cell>
          <cell r="K27">
            <v>9835.0043332268251</v>
          </cell>
          <cell r="L27">
            <v>9835.0043332268251</v>
          </cell>
          <cell r="M27">
            <v>26</v>
          </cell>
        </row>
        <row r="28">
          <cell r="A28" t="str">
            <v>muži</v>
          </cell>
          <cell r="B28" t="str">
            <v>muži</v>
          </cell>
        </row>
        <row r="29">
          <cell r="A29" t="str">
            <v>Starobní</v>
          </cell>
          <cell r="D29">
            <v>7880.4949946309189</v>
          </cell>
          <cell r="E29">
            <v>8087.6783711357293</v>
          </cell>
          <cell r="F29">
            <v>8638.7175084257924</v>
          </cell>
          <cell r="G29">
            <v>9276.7036532101283</v>
          </cell>
          <cell r="H29">
            <v>9706.2086310055365</v>
          </cell>
          <cell r="I29">
            <v>10275.091549463934</v>
          </cell>
          <cell r="J29">
            <v>11080.087281194797</v>
          </cell>
          <cell r="K29">
            <v>11771.191831175438</v>
          </cell>
          <cell r="L29">
            <v>11771.191831175438</v>
          </cell>
          <cell r="M29">
            <v>5</v>
          </cell>
        </row>
        <row r="30">
          <cell r="A30" t="str">
            <v>z toho</v>
          </cell>
          <cell r="B30" t="str">
            <v>k věkové hranici</v>
          </cell>
          <cell r="D30">
            <v>8059.7458571327834</v>
          </cell>
          <cell r="E30">
            <v>8389.7132347306306</v>
          </cell>
          <cell r="F30">
            <v>8788.4597484276728</v>
          </cell>
          <cell r="G30">
            <v>9536.9152658505391</v>
          </cell>
          <cell r="H30">
            <v>10159.215080666034</v>
          </cell>
          <cell r="I30">
            <v>10718.094058300969</v>
          </cell>
          <cell r="J30">
            <v>11421.805986068061</v>
          </cell>
          <cell r="K30">
            <v>12231.333205349179</v>
          </cell>
          <cell r="L30">
            <v>12231.333205349179</v>
          </cell>
          <cell r="M30">
            <v>6</v>
          </cell>
        </row>
        <row r="31">
          <cell r="B31" t="str">
            <v>po přesluhování</v>
          </cell>
          <cell r="D31">
            <v>9484.6108977875301</v>
          </cell>
          <cell r="E31">
            <v>9984</v>
          </cell>
          <cell r="F31">
            <v>10339.426314601669</v>
          </cell>
          <cell r="G31">
            <v>11483.141908101126</v>
          </cell>
          <cell r="H31">
            <v>12178.774112208448</v>
          </cell>
          <cell r="I31">
            <v>13089.156800391389</v>
          </cell>
          <cell r="J31">
            <v>14141.500124223603</v>
          </cell>
          <cell r="K31">
            <v>15247.08545</v>
          </cell>
          <cell r="L31">
            <v>15247.08545</v>
          </cell>
          <cell r="M31">
            <v>7</v>
          </cell>
        </row>
        <row r="32">
          <cell r="B32" t="str">
            <v>po věkové hranici celkem</v>
          </cell>
          <cell r="D32">
            <v>8456.3151653944024</v>
          </cell>
          <cell r="E32">
            <v>8936</v>
          </cell>
          <cell r="F32">
            <v>9280.3596020327823</v>
          </cell>
          <cell r="G32">
            <v>9923.0820914649776</v>
          </cell>
          <cell r="H32">
            <v>10503.192799112416</v>
          </cell>
          <cell r="I32">
            <v>11084.015931141228</v>
          </cell>
          <cell r="J32">
            <v>11743.504848947925</v>
          </cell>
          <cell r="K32">
            <v>12565</v>
          </cell>
          <cell r="L32">
            <v>12565</v>
          </cell>
          <cell r="M32">
            <v>8</v>
          </cell>
        </row>
        <row r="33">
          <cell r="B33" t="str">
            <v>předčasné</v>
          </cell>
          <cell r="C33" t="str">
            <v>dočasné</v>
          </cell>
          <cell r="D33">
            <v>6831.4350477200423</v>
          </cell>
          <cell r="E33">
            <v>7160</v>
          </cell>
          <cell r="F33">
            <v>7228.3628480146053</v>
          </cell>
          <cell r="G33">
            <v>7856.675067024129</v>
          </cell>
          <cell r="H33">
            <v>8340.8094274146897</v>
          </cell>
          <cell r="I33">
            <v>9570.0996119016818</v>
          </cell>
          <cell r="J33">
            <v>10588.590163934427</v>
          </cell>
          <cell r="K33">
            <v>0</v>
          </cell>
          <cell r="L33">
            <v>0</v>
          </cell>
          <cell r="M33">
            <v>9</v>
          </cell>
        </row>
        <row r="34">
          <cell r="C34" t="str">
            <v>trvalé</v>
          </cell>
          <cell r="D34">
            <v>6529.6941435652652</v>
          </cell>
          <cell r="E34">
            <v>6927</v>
          </cell>
          <cell r="F34">
            <v>7227.6604222137694</v>
          </cell>
          <cell r="G34">
            <v>7838.4895044570112</v>
          </cell>
          <cell r="H34">
            <v>8396.047786156947</v>
          </cell>
          <cell r="I34">
            <v>8846.4372990353695</v>
          </cell>
          <cell r="J34">
            <v>9646.5785591657659</v>
          </cell>
          <cell r="K34">
            <v>10449</v>
          </cell>
          <cell r="L34">
            <v>10449</v>
          </cell>
          <cell r="M34">
            <v>10</v>
          </cell>
        </row>
        <row r="35">
          <cell r="B35" t="str">
            <v>předčasné celkem</v>
          </cell>
          <cell r="D35">
            <v>6653.1529450048811</v>
          </cell>
          <cell r="E35">
            <v>7057.4549125168232</v>
          </cell>
          <cell r="F35">
            <v>7227.7815377351062</v>
          </cell>
          <cell r="G35">
            <v>7841.2473572938688</v>
          </cell>
          <cell r="H35">
            <v>8384.7123019405353</v>
          </cell>
          <cell r="I35">
            <v>8882.7849902534108</v>
          </cell>
          <cell r="J35">
            <v>9650.2182036990125</v>
          </cell>
          <cell r="K35">
            <v>10449</v>
          </cell>
          <cell r="L35">
            <v>10449</v>
          </cell>
          <cell r="M35">
            <v>11</v>
          </cell>
        </row>
        <row r="36">
          <cell r="M36">
            <v>12</v>
          </cell>
        </row>
        <row r="37">
          <cell r="A37" t="str">
            <v>Poměrné starobní</v>
          </cell>
          <cell r="D37">
            <v>2440.957142857143</v>
          </cell>
          <cell r="E37">
            <v>2575</v>
          </cell>
          <cell r="F37">
            <v>2616.7460317460318</v>
          </cell>
          <cell r="G37">
            <v>2591.2549019607845</v>
          </cell>
          <cell r="H37">
            <v>2760.4074074074074</v>
          </cell>
          <cell r="I37">
            <v>3057.6521739130435</v>
          </cell>
          <cell r="J37">
            <v>3565.8987341772154</v>
          </cell>
          <cell r="K37">
            <v>3668</v>
          </cell>
          <cell r="L37">
            <v>3668</v>
          </cell>
          <cell r="M37">
            <v>13</v>
          </cell>
        </row>
        <row r="38">
          <cell r="M38">
            <v>14</v>
          </cell>
        </row>
        <row r="39">
          <cell r="A39" t="str">
            <v>Starobní + poměrné starobní</v>
          </cell>
          <cell r="D39">
            <v>7867.3373993572686</v>
          </cell>
          <cell r="E39">
            <v>8076.886483952796</v>
          </cell>
          <cell r="F39">
            <v>8629.3987767734325</v>
          </cell>
          <cell r="G39">
            <v>9268.1066313666161</v>
          </cell>
          <cell r="H39">
            <v>9697.8450474958754</v>
          </cell>
          <cell r="I39">
            <v>10263.219629064557</v>
          </cell>
          <cell r="J39">
            <v>11068.189878745365</v>
          </cell>
          <cell r="K39">
            <v>11761.761793148664</v>
          </cell>
          <cell r="L39">
            <v>11761.761793148664</v>
          </cell>
          <cell r="M39">
            <v>15</v>
          </cell>
        </row>
        <row r="40">
          <cell r="M40">
            <v>16</v>
          </cell>
        </row>
        <row r="41">
          <cell r="A41" t="str">
            <v>Invalidní plné</v>
          </cell>
          <cell r="D41">
            <v>7538.5674409127951</v>
          </cell>
          <cell r="E41">
            <v>7803.5304104598972</v>
          </cell>
          <cell r="F41">
            <v>8121.0574493747226</v>
          </cell>
          <cell r="G41">
            <v>8798.9910473213022</v>
          </cell>
          <cell r="H41">
            <v>9372.4798489529694</v>
          </cell>
          <cell r="I41">
            <v>9795.4592006963085</v>
          </cell>
          <cell r="J41">
            <v>10560.858355604465</v>
          </cell>
          <cell r="K41">
            <v>11273.188202247191</v>
          </cell>
          <cell r="L41">
            <v>11273.188202247191</v>
          </cell>
          <cell r="M41">
            <v>17</v>
          </cell>
        </row>
        <row r="42">
          <cell r="B42" t="str">
            <v xml:space="preserve">z toho </v>
          </cell>
          <cell r="C42" t="str">
            <v xml:space="preserve"> z mládí</v>
          </cell>
          <cell r="D42">
            <v>5561.8211143695016</v>
          </cell>
          <cell r="E42">
            <v>5766</v>
          </cell>
          <cell r="F42">
            <v>5982.666666666667</v>
          </cell>
          <cell r="G42">
            <v>6484.9889807162535</v>
          </cell>
          <cell r="H42">
            <v>6915.3782051282051</v>
          </cell>
          <cell r="I42">
            <v>7344.4688427299707</v>
          </cell>
          <cell r="J42">
            <v>8046.613636363636</v>
          </cell>
          <cell r="K42">
            <v>8658</v>
          </cell>
          <cell r="L42">
            <v>8658</v>
          </cell>
          <cell r="M42">
            <v>18</v>
          </cell>
        </row>
        <row r="43">
          <cell r="C43" t="str">
            <v xml:space="preserve"> ostatní</v>
          </cell>
          <cell r="D43">
            <v>7585.4332197733438</v>
          </cell>
          <cell r="E43">
            <v>7851</v>
          </cell>
          <cell r="F43">
            <v>8169.7897675626546</v>
          </cell>
          <cell r="G43">
            <v>8860.2544672161039</v>
          </cell>
          <cell r="H43">
            <v>9426.2661194134562</v>
          </cell>
          <cell r="I43">
            <v>9856.8706319702596</v>
          </cell>
          <cell r="J43">
            <v>10632.403556992724</v>
          </cell>
          <cell r="K43">
            <v>11353</v>
          </cell>
          <cell r="L43">
            <v>11353</v>
          </cell>
          <cell r="M43">
            <v>19</v>
          </cell>
        </row>
        <row r="44">
          <cell r="M44">
            <v>20</v>
          </cell>
        </row>
        <row r="45">
          <cell r="A45" t="str">
            <v>Invalidní částečné</v>
          </cell>
          <cell r="D45">
            <v>4389.025388601036</v>
          </cell>
          <cell r="E45">
            <v>4522</v>
          </cell>
          <cell r="F45">
            <v>4692.7676879343016</v>
          </cell>
          <cell r="G45">
            <v>5066.6754056362088</v>
          </cell>
          <cell r="H45">
            <v>5395.6839655040831</v>
          </cell>
          <cell r="I45">
            <v>5666.2251897465276</v>
          </cell>
          <cell r="J45">
            <v>6250.4931454972357</v>
          </cell>
          <cell r="K45">
            <v>6715</v>
          </cell>
          <cell r="L45">
            <v>6715</v>
          </cell>
          <cell r="M45">
            <v>21</v>
          </cell>
        </row>
        <row r="46">
          <cell r="M46">
            <v>22</v>
          </cell>
        </row>
        <row r="47">
          <cell r="A47" t="str">
            <v>Vdovské a vdovecké</v>
          </cell>
          <cell r="D47">
            <v>3858.4073319755603</v>
          </cell>
          <cell r="E47">
            <v>3949</v>
          </cell>
          <cell r="F47">
            <v>4079.959486166008</v>
          </cell>
          <cell r="G47">
            <v>4350.4795061728391</v>
          </cell>
          <cell r="H47">
            <v>4622.8746048472076</v>
          </cell>
          <cell r="I47">
            <v>4934.1931072210064</v>
          </cell>
          <cell r="J47">
            <v>5504.4354012521344</v>
          </cell>
          <cell r="K47">
            <v>5796</v>
          </cell>
          <cell r="L47">
            <v>5796</v>
          </cell>
          <cell r="M47">
            <v>23</v>
          </cell>
        </row>
        <row r="48">
          <cell r="M48">
            <v>24</v>
          </cell>
        </row>
        <row r="49">
          <cell r="A49" t="str">
            <v>Sirotčí</v>
          </cell>
          <cell r="D49">
            <v>3578.454004896817</v>
          </cell>
          <cell r="E49">
            <v>3642</v>
          </cell>
          <cell r="F49">
            <v>3742.4078993358967</v>
          </cell>
          <cell r="G49">
            <v>4021.5346798780488</v>
          </cell>
          <cell r="H49">
            <v>4269.7213584288056</v>
          </cell>
          <cell r="I49">
            <v>4495.0288544358309</v>
          </cell>
          <cell r="J49">
            <v>5085.6546438232645</v>
          </cell>
          <cell r="K49">
            <v>5381</v>
          </cell>
          <cell r="L49">
            <v>5381</v>
          </cell>
          <cell r="M49">
            <v>25</v>
          </cell>
        </row>
        <row r="50">
          <cell r="B50" t="str">
            <v>Ú H R N E M</v>
          </cell>
          <cell r="D50">
            <v>6780.9471248293539</v>
          </cell>
          <cell r="E50">
            <v>7073.4058015222827</v>
          </cell>
          <cell r="F50">
            <v>7534.3202367119738</v>
          </cell>
          <cell r="G50">
            <v>8133.5241179575705</v>
          </cell>
          <cell r="H50">
            <v>8604.7776360986772</v>
          </cell>
          <cell r="I50">
            <v>8993.2864280781578</v>
          </cell>
          <cell r="J50">
            <v>9901.3611128516823</v>
          </cell>
          <cell r="K50">
            <v>10685.214615545687</v>
          </cell>
          <cell r="L50">
            <v>10685.214615545687</v>
          </cell>
          <cell r="M50">
            <v>26</v>
          </cell>
        </row>
        <row r="51">
          <cell r="A51" t="str">
            <v>ženy</v>
          </cell>
          <cell r="B51" t="str">
            <v>ženy</v>
          </cell>
        </row>
        <row r="52">
          <cell r="A52" t="str">
            <v>Starobní</v>
          </cell>
          <cell r="D52">
            <v>6476.0119939594579</v>
          </cell>
          <cell r="E52">
            <v>6625.0058258800364</v>
          </cell>
          <cell r="F52">
            <v>7085.1922066632651</v>
          </cell>
          <cell r="G52">
            <v>7642.256916996047</v>
          </cell>
          <cell r="H52">
            <v>8126.3878097277457</v>
          </cell>
          <cell r="I52">
            <v>8589.7453444554194</v>
          </cell>
          <cell r="J52">
            <v>9270.0731079423167</v>
          </cell>
          <cell r="K52">
            <v>9830.1399322767575</v>
          </cell>
          <cell r="L52">
            <v>9830.1399322767575</v>
          </cell>
          <cell r="M52">
            <v>5</v>
          </cell>
        </row>
        <row r="53">
          <cell r="A53" t="str">
            <v>z toho</v>
          </cell>
          <cell r="B53" t="str">
            <v>k věkové hranici</v>
          </cell>
          <cell r="D53">
            <v>6650.7204030226703</v>
          </cell>
          <cell r="E53">
            <v>6908.9979677091569</v>
          </cell>
          <cell r="F53">
            <v>7211.7407711635096</v>
          </cell>
          <cell r="G53">
            <v>7844.9925626664217</v>
          </cell>
          <cell r="H53">
            <v>8382.2450680334823</v>
          </cell>
          <cell r="I53">
            <v>8798.4101666563402</v>
          </cell>
          <cell r="J53">
            <v>9632.030253713905</v>
          </cell>
          <cell r="K53">
            <v>10312.957123688802</v>
          </cell>
          <cell r="L53">
            <v>10312.957123688802</v>
          </cell>
          <cell r="M53">
            <v>6</v>
          </cell>
        </row>
        <row r="54">
          <cell r="B54" t="str">
            <v>po přesluhování</v>
          </cell>
          <cell r="D54">
            <v>8092.9778941988243</v>
          </cell>
          <cell r="E54">
            <v>8575</v>
          </cell>
          <cell r="F54">
            <v>8806.2487183243011</v>
          </cell>
          <cell r="G54">
            <v>9591.9924946790634</v>
          </cell>
          <cell r="H54">
            <v>10350.737687366167</v>
          </cell>
          <cell r="I54">
            <v>11101.617203977101</v>
          </cell>
          <cell r="J54">
            <v>11836.035427622475</v>
          </cell>
          <cell r="K54">
            <v>12883.24821</v>
          </cell>
          <cell r="L54">
            <v>12883.24821</v>
          </cell>
          <cell r="M54">
            <v>7</v>
          </cell>
        </row>
        <row r="55">
          <cell r="B55" t="str">
            <v>po věkové hranici celkem</v>
          </cell>
          <cell r="D55">
            <v>7170.3607108328342</v>
          </cell>
          <cell r="E55">
            <v>7473</v>
          </cell>
          <cell r="F55">
            <v>7845.5518777292573</v>
          </cell>
          <cell r="G55">
            <v>8352.8393956169202</v>
          </cell>
          <cell r="H55">
            <v>8807.4590500419181</v>
          </cell>
          <cell r="I55">
            <v>9191.233607399794</v>
          </cell>
          <cell r="J55">
            <v>10142.647162552101</v>
          </cell>
          <cell r="K55">
            <v>10825</v>
          </cell>
          <cell r="L55">
            <v>10825</v>
          </cell>
          <cell r="M55">
            <v>8</v>
          </cell>
        </row>
        <row r="56">
          <cell r="B56" t="str">
            <v>předčasné</v>
          </cell>
          <cell r="C56" t="str">
            <v>dočasné</v>
          </cell>
          <cell r="D56">
            <v>5428.4352814628901</v>
          </cell>
          <cell r="E56">
            <v>5686</v>
          </cell>
          <cell r="F56">
            <v>5706.7894330890858</v>
          </cell>
          <cell r="G56">
            <v>6148.1058908565237</v>
          </cell>
          <cell r="H56">
            <v>6697.9075342465758</v>
          </cell>
          <cell r="I56">
            <v>7594.5964432284545</v>
          </cell>
          <cell r="J56">
            <v>8739.8803418803436</v>
          </cell>
          <cell r="K56">
            <v>0</v>
          </cell>
          <cell r="L56">
            <v>0</v>
          </cell>
          <cell r="M56">
            <v>9</v>
          </cell>
        </row>
        <row r="57">
          <cell r="C57" t="str">
            <v>trvalé</v>
          </cell>
          <cell r="D57">
            <v>5181.1885073580943</v>
          </cell>
          <cell r="E57">
            <v>5474</v>
          </cell>
          <cell r="F57">
            <v>5673.8890697383249</v>
          </cell>
          <cell r="G57">
            <v>6315.3035486533126</v>
          </cell>
          <cell r="H57">
            <v>6818.1568857320181</v>
          </cell>
          <cell r="I57">
            <v>7079.0913752913757</v>
          </cell>
          <cell r="J57">
            <v>7795.4585641359836</v>
          </cell>
          <cell r="K57">
            <v>8604</v>
          </cell>
          <cell r="L57">
            <v>8604</v>
          </cell>
          <cell r="M57">
            <v>10</v>
          </cell>
        </row>
        <row r="58">
          <cell r="B58" t="str">
            <v>předčasné celkem</v>
          </cell>
          <cell r="D58">
            <v>5289.6713600251715</v>
          </cell>
          <cell r="E58">
            <v>5591.2620174799713</v>
          </cell>
          <cell r="F58">
            <v>5678.4838153713581</v>
          </cell>
          <cell r="G58">
            <v>6286.5612574552688</v>
          </cell>
          <cell r="H58">
            <v>6796.351380342122</v>
          </cell>
          <cell r="I58">
            <v>7103.0234345230538</v>
          </cell>
          <cell r="J58">
            <v>7801.4214019750689</v>
          </cell>
          <cell r="K58">
            <v>8604</v>
          </cell>
          <cell r="L58">
            <v>8604</v>
          </cell>
          <cell r="M58">
            <v>11</v>
          </cell>
        </row>
        <row r="59">
          <cell r="M59">
            <v>12</v>
          </cell>
        </row>
        <row r="60">
          <cell r="A60" t="str">
            <v>Poměrné starobní</v>
          </cell>
          <cell r="D60">
            <v>2250.1347150259066</v>
          </cell>
          <cell r="E60">
            <v>2285</v>
          </cell>
          <cell r="F60">
            <v>2267.7391304347825</v>
          </cell>
          <cell r="G60">
            <v>2459.435754189944</v>
          </cell>
          <cell r="H60">
            <v>2455.7932960893854</v>
          </cell>
          <cell r="I60">
            <v>2503.1556886227545</v>
          </cell>
          <cell r="J60">
            <v>3023.2619047619046</v>
          </cell>
          <cell r="K60">
            <v>3125</v>
          </cell>
          <cell r="L60">
            <v>3125</v>
          </cell>
          <cell r="M60">
            <v>13</v>
          </cell>
        </row>
        <row r="61">
          <cell r="M61">
            <v>14</v>
          </cell>
        </row>
        <row r="62">
          <cell r="A62" t="str">
            <v>Starobní + poměrné starobní</v>
          </cell>
          <cell r="D62">
            <v>6452.4582839980358</v>
          </cell>
          <cell r="E62">
            <v>6610.2770985811831</v>
          </cell>
          <cell r="F62">
            <v>7070.5795621538118</v>
          </cell>
          <cell r="G62">
            <v>7622.5113655712585</v>
          </cell>
          <cell r="H62">
            <v>8107.0475201493819</v>
          </cell>
          <cell r="I62">
            <v>8571.2079587109947</v>
          </cell>
          <cell r="J62">
            <v>9249.0371224117534</v>
          </cell>
          <cell r="K62">
            <v>9807.8606196614655</v>
          </cell>
          <cell r="L62">
            <v>9807.8606196614655</v>
          </cell>
          <cell r="M62">
            <v>15</v>
          </cell>
        </row>
        <row r="63">
          <cell r="M63">
            <v>16</v>
          </cell>
        </row>
        <row r="64">
          <cell r="A64" t="str">
            <v>Invalidní plné</v>
          </cell>
          <cell r="D64">
            <v>6595.5273083264628</v>
          </cell>
          <cell r="E64">
            <v>6822.6550841618273</v>
          </cell>
          <cell r="F64">
            <v>7172.1670443814919</v>
          </cell>
          <cell r="G64">
            <v>7801.7400335711291</v>
          </cell>
          <cell r="H64">
            <v>8311.2496365524403</v>
          </cell>
          <cell r="I64">
            <v>8757.7706066945611</v>
          </cell>
          <cell r="J64">
            <v>9459.1767498343997</v>
          </cell>
          <cell r="K64">
            <v>10112.407598499061</v>
          </cell>
          <cell r="L64">
            <v>10112.407598499061</v>
          </cell>
          <cell r="M64">
            <v>17</v>
          </cell>
        </row>
        <row r="65">
          <cell r="B65" t="str">
            <v xml:space="preserve">z toho </v>
          </cell>
          <cell r="C65" t="str">
            <v xml:space="preserve"> z mládí</v>
          </cell>
          <cell r="D65">
            <v>5573.4056224899596</v>
          </cell>
          <cell r="E65">
            <v>5767</v>
          </cell>
          <cell r="F65">
            <v>5972.3305084745762</v>
          </cell>
          <cell r="G65">
            <v>6480.9870129870133</v>
          </cell>
          <cell r="H65">
            <v>6897.53125</v>
          </cell>
          <cell r="I65">
            <v>7344.1116071428569</v>
          </cell>
          <cell r="J65">
            <v>8053.8064516129034</v>
          </cell>
          <cell r="K65">
            <v>8658</v>
          </cell>
          <cell r="L65">
            <v>8658</v>
          </cell>
          <cell r="M65">
            <v>18</v>
          </cell>
        </row>
        <row r="66">
          <cell r="C66" t="str">
            <v xml:space="preserve"> ostatní</v>
          </cell>
          <cell r="D66">
            <v>6622.4451612903222</v>
          </cell>
          <cell r="E66">
            <v>6847</v>
          </cell>
          <cell r="F66">
            <v>7199.5150666409118</v>
          </cell>
          <cell r="G66">
            <v>7834.5423072787871</v>
          </cell>
          <cell r="H66">
            <v>8344.9167552625986</v>
          </cell>
          <cell r="I66">
            <v>8791.6887317909168</v>
          </cell>
          <cell r="J66">
            <v>9493.671191041738</v>
          </cell>
          <cell r="K66">
            <v>10152</v>
          </cell>
          <cell r="L66">
            <v>10152</v>
          </cell>
          <cell r="M66">
            <v>19</v>
          </cell>
        </row>
        <row r="67">
          <cell r="M67">
            <v>20</v>
          </cell>
        </row>
        <row r="68">
          <cell r="A68" t="str">
            <v>Invalidní částečné</v>
          </cell>
          <cell r="D68">
            <v>3900.8806915267864</v>
          </cell>
          <cell r="E68">
            <v>4019</v>
          </cell>
          <cell r="F68">
            <v>4178.6207080590639</v>
          </cell>
          <cell r="G68">
            <v>4526.700252832662</v>
          </cell>
          <cell r="H68">
            <v>4842.139715507461</v>
          </cell>
          <cell r="I68">
            <v>5117.7613423028788</v>
          </cell>
          <cell r="J68">
            <v>5656.82970376301</v>
          </cell>
          <cell r="K68">
            <v>6105</v>
          </cell>
          <cell r="L68">
            <v>6105</v>
          </cell>
          <cell r="M68">
            <v>21</v>
          </cell>
        </row>
        <row r="69">
          <cell r="M69">
            <v>22</v>
          </cell>
        </row>
        <row r="70">
          <cell r="A70" t="str">
            <v>Vdovské a vdovecké</v>
          </cell>
          <cell r="D70">
            <v>4513.7814585908527</v>
          </cell>
          <cell r="E70">
            <v>4650</v>
          </cell>
          <cell r="F70">
            <v>4801.3862195121956</v>
          </cell>
          <cell r="G70">
            <v>5119.4852564102566</v>
          </cell>
          <cell r="H70">
            <v>5407.0148372029125</v>
          </cell>
          <cell r="I70">
            <v>5757.9335688085857</v>
          </cell>
          <cell r="J70">
            <v>6310.6612233204414</v>
          </cell>
          <cell r="K70">
            <v>6720</v>
          </cell>
          <cell r="L70">
            <v>6720</v>
          </cell>
          <cell r="M70">
            <v>23</v>
          </cell>
        </row>
        <row r="71">
          <cell r="M71">
            <v>24</v>
          </cell>
        </row>
        <row r="72">
          <cell r="A72" t="str">
            <v>Sirotčí</v>
          </cell>
          <cell r="D72">
            <v>3568.4152479644708</v>
          </cell>
          <cell r="E72">
            <v>3632</v>
          </cell>
          <cell r="F72">
            <v>3815.4793388429753</v>
          </cell>
          <cell r="G72">
            <v>4077.9599692070824</v>
          </cell>
          <cell r="H72">
            <v>4322.0985567010312</v>
          </cell>
          <cell r="I72">
            <v>4581.3750541359896</v>
          </cell>
          <cell r="J72">
            <v>5151.2602018429134</v>
          </cell>
          <cell r="K72">
            <v>5449</v>
          </cell>
          <cell r="L72">
            <v>5449</v>
          </cell>
          <cell r="M72">
            <v>25</v>
          </cell>
        </row>
        <row r="73">
          <cell r="B73" t="str">
            <v>Ú H R N E M</v>
          </cell>
          <cell r="D73">
            <v>5722.8989734447987</v>
          </cell>
          <cell r="E73">
            <v>5990.153431633069</v>
          </cell>
          <cell r="F73">
            <v>6382.4918328618169</v>
          </cell>
          <cell r="G73">
            <v>6848.1617800574795</v>
          </cell>
          <cell r="H73">
            <v>7335.1786589173353</v>
          </cell>
          <cell r="I73">
            <v>7738.8664893433279</v>
          </cell>
          <cell r="J73">
            <v>8346.7128517788769</v>
          </cell>
          <cell r="K73">
            <v>8954.8305647461493</v>
          </cell>
          <cell r="L73">
            <v>8954.8305647461493</v>
          </cell>
          <cell r="M73">
            <v>26</v>
          </cell>
        </row>
        <row r="74">
          <cell r="A74" t="str">
            <v>Poznámky :</v>
          </cell>
          <cell r="B74" t="str">
            <v>Podle statistických údajů ČSSZ.  Nejsou zahrnuty důchody vyplácené do ciziny.</v>
          </cell>
        </row>
        <row r="75">
          <cell r="B75" t="str">
            <v>Po přesluhování  =  starobní důchody zvýšené za další činnost po dosažení věkové hranice bez pobírání důchodu.</v>
          </cell>
        </row>
        <row r="76">
          <cell r="B76" t="str">
            <v>Předčasné dočasné  =  až o 2 roky před věkovou hranicí přiznané starobní důchody podle §30 zák. č. 155/1995 Sb.</v>
          </cell>
        </row>
        <row r="77">
          <cell r="B77" t="str">
            <v>Předčasné trvalé  =  až o 3 roky před věkovou hranicí přiznané starobní důchody podle §31 zák. č. 155/1995 Sb.</v>
          </cell>
        </row>
        <row r="78">
          <cell r="B78" t="str">
            <v>Poměrné starobní = starobní důchody přiznané podle §26 zák.č. 100/88 Sb. a podle §29 písm. b) zák.č. 155/95 Sb (krátká doba pojištění).</v>
          </cell>
        </row>
        <row r="79">
          <cell r="B79" t="str">
            <v>Invalidní z mládí  =  invalidní důchody podle §42 zák. č. 155/1995 Sb.</v>
          </cell>
        </row>
        <row r="80">
          <cell r="A80" t="str">
            <v>*)</v>
          </cell>
          <cell r="B80" t="str">
            <v>Průměrná výše důchodů nekrácených pro souběh s jiným důchodem</v>
          </cell>
        </row>
        <row r="81">
          <cell r="B81"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2013</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41609</v>
          </cell>
          <cell r="B5" t="str">
            <v>Počet důchodců</v>
          </cell>
        </row>
        <row r="6">
          <cell r="A6" t="str">
            <v>sólo</v>
          </cell>
          <cell r="B6" t="str">
            <v>muži</v>
          </cell>
          <cell r="C6">
            <v>796838</v>
          </cell>
          <cell r="D6">
            <v>537930</v>
          </cell>
          <cell r="E6">
            <v>40718</v>
          </cell>
          <cell r="F6">
            <v>217080</v>
          </cell>
          <cell r="G6">
            <v>1110</v>
          </cell>
          <cell r="H6">
            <v>1545</v>
          </cell>
          <cell r="I6">
            <v>107775</v>
          </cell>
          <cell r="J6">
            <v>34846</v>
          </cell>
          <cell r="K6">
            <v>81117</v>
          </cell>
          <cell r="L6">
            <v>6760</v>
          </cell>
          <cell r="M6">
            <v>21877</v>
          </cell>
          <cell r="N6">
            <v>1050758</v>
          </cell>
          <cell r="O6">
            <v>1</v>
          </cell>
        </row>
        <row r="7">
          <cell r="B7" t="str">
            <v>ženy</v>
          </cell>
          <cell r="C7">
            <v>926413</v>
          </cell>
          <cell r="D7">
            <v>631330</v>
          </cell>
          <cell r="E7">
            <v>33914</v>
          </cell>
          <cell r="F7">
            <v>260198</v>
          </cell>
          <cell r="G7">
            <v>971</v>
          </cell>
          <cell r="H7">
            <v>3296</v>
          </cell>
          <cell r="I7">
            <v>90171</v>
          </cell>
          <cell r="J7">
            <v>29699</v>
          </cell>
          <cell r="K7">
            <v>77654</v>
          </cell>
          <cell r="L7">
            <v>32103</v>
          </cell>
          <cell r="M7">
            <v>23381</v>
          </cell>
          <cell r="N7">
            <v>1182717</v>
          </cell>
          <cell r="O7">
            <v>2</v>
          </cell>
        </row>
        <row r="8">
          <cell r="B8" t="str">
            <v>celkem</v>
          </cell>
          <cell r="C8">
            <v>1723251</v>
          </cell>
          <cell r="D8">
            <v>1169260</v>
          </cell>
          <cell r="E8">
            <v>74632</v>
          </cell>
          <cell r="F8">
            <v>477278</v>
          </cell>
          <cell r="G8">
            <v>2081</v>
          </cell>
          <cell r="H8">
            <v>4841</v>
          </cell>
          <cell r="I8">
            <v>197946</v>
          </cell>
          <cell r="J8">
            <v>64545</v>
          </cell>
          <cell r="K8">
            <v>158771</v>
          </cell>
          <cell r="L8">
            <v>38863</v>
          </cell>
          <cell r="M8">
            <v>45258</v>
          </cell>
          <cell r="N8">
            <v>2233475</v>
          </cell>
          <cell r="O8">
            <v>3</v>
          </cell>
        </row>
        <row r="9">
          <cell r="A9" t="str">
            <v>s V</v>
          </cell>
          <cell r="B9" t="str">
            <v>muži</v>
          </cell>
          <cell r="C9">
            <v>88556</v>
          </cell>
          <cell r="D9">
            <v>70056</v>
          </cell>
          <cell r="E9">
            <v>5829</v>
          </cell>
          <cell r="F9">
            <v>12572</v>
          </cell>
          <cell r="G9">
            <v>99</v>
          </cell>
          <cell r="H9">
            <v>64</v>
          </cell>
          <cell r="I9">
            <v>1757</v>
          </cell>
          <cell r="J9">
            <v>244</v>
          </cell>
          <cell r="K9">
            <v>571</v>
          </cell>
          <cell r="N9">
            <v>91192</v>
          </cell>
          <cell r="O9">
            <v>1</v>
          </cell>
        </row>
        <row r="10">
          <cell r="B10" t="str">
            <v>ženy</v>
          </cell>
          <cell r="C10">
            <v>517243</v>
          </cell>
          <cell r="D10">
            <v>436099</v>
          </cell>
          <cell r="E10">
            <v>29818</v>
          </cell>
          <cell r="F10">
            <v>50861</v>
          </cell>
          <cell r="G10">
            <v>465</v>
          </cell>
          <cell r="H10">
            <v>6366</v>
          </cell>
          <cell r="I10">
            <v>6781</v>
          </cell>
          <cell r="J10">
            <v>827</v>
          </cell>
          <cell r="K10">
            <v>1972</v>
          </cell>
          <cell r="N10">
            <v>533189</v>
          </cell>
          <cell r="O10">
            <v>2</v>
          </cell>
        </row>
        <row r="11">
          <cell r="B11" t="str">
            <v>celkem</v>
          </cell>
          <cell r="C11">
            <v>605799</v>
          </cell>
          <cell r="D11">
            <v>506155</v>
          </cell>
          <cell r="E11">
            <v>35647</v>
          </cell>
          <cell r="F11">
            <v>63433</v>
          </cell>
          <cell r="G11">
            <v>564</v>
          </cell>
          <cell r="H11">
            <v>6430</v>
          </cell>
          <cell r="I11">
            <v>8538</v>
          </cell>
          <cell r="J11">
            <v>1071</v>
          </cell>
          <cell r="K11">
            <v>2543</v>
          </cell>
          <cell r="N11">
            <v>624381</v>
          </cell>
          <cell r="O11">
            <v>3</v>
          </cell>
        </row>
        <row r="12">
          <cell r="A12" t="str">
            <v>celkem</v>
          </cell>
          <cell r="B12" t="str">
            <v>muži</v>
          </cell>
          <cell r="C12">
            <v>885394</v>
          </cell>
          <cell r="D12">
            <v>607986</v>
          </cell>
          <cell r="E12">
            <v>46547</v>
          </cell>
          <cell r="F12">
            <v>229652</v>
          </cell>
          <cell r="G12">
            <v>1209</v>
          </cell>
          <cell r="H12">
            <v>1609</v>
          </cell>
          <cell r="I12">
            <v>109532</v>
          </cell>
          <cell r="J12">
            <v>35090</v>
          </cell>
          <cell r="K12">
            <v>81688</v>
          </cell>
          <cell r="L12">
            <v>6760</v>
          </cell>
          <cell r="M12">
            <v>21877</v>
          </cell>
          <cell r="N12">
            <v>1141950</v>
          </cell>
          <cell r="O12">
            <v>1</v>
          </cell>
        </row>
        <row r="13">
          <cell r="B13" t="str">
            <v>ženy</v>
          </cell>
          <cell r="C13">
            <v>1443656</v>
          </cell>
          <cell r="D13">
            <v>1067429</v>
          </cell>
          <cell r="E13">
            <v>63732</v>
          </cell>
          <cell r="F13">
            <v>311059</v>
          </cell>
          <cell r="G13">
            <v>1436</v>
          </cell>
          <cell r="H13">
            <v>9662</v>
          </cell>
          <cell r="I13">
            <v>96952</v>
          </cell>
          <cell r="J13">
            <v>30526</v>
          </cell>
          <cell r="K13">
            <v>79626</v>
          </cell>
          <cell r="L13">
            <v>32103</v>
          </cell>
          <cell r="M13">
            <v>23381</v>
          </cell>
          <cell r="N13">
            <v>1715906</v>
          </cell>
          <cell r="O13">
            <v>2</v>
          </cell>
        </row>
        <row r="14">
          <cell r="B14" t="str">
            <v>celkem</v>
          </cell>
          <cell r="C14">
            <v>2329050</v>
          </cell>
          <cell r="D14">
            <v>1675415</v>
          </cell>
          <cell r="E14">
            <v>110279</v>
          </cell>
          <cell r="F14">
            <v>540711</v>
          </cell>
          <cell r="G14">
            <v>2645</v>
          </cell>
          <cell r="H14">
            <v>11271</v>
          </cell>
          <cell r="I14">
            <v>206484</v>
          </cell>
          <cell r="J14">
            <v>65616</v>
          </cell>
          <cell r="K14">
            <v>161314</v>
          </cell>
          <cell r="L14">
            <v>38863</v>
          </cell>
          <cell r="M14">
            <v>45258</v>
          </cell>
          <cell r="N14">
            <v>2857856</v>
          </cell>
          <cell r="O14">
            <v>3</v>
          </cell>
        </row>
        <row r="15">
          <cell r="B15" t="str">
            <v xml:space="preserve">Průměrná výše důchodu </v>
          </cell>
        </row>
        <row r="16">
          <cell r="A16" t="str">
            <v>sólo</v>
          </cell>
          <cell r="B16" t="str">
            <v>muži</v>
          </cell>
          <cell r="C16">
            <v>12164.518403991777</v>
          </cell>
          <cell r="D16">
            <v>12713</v>
          </cell>
          <cell r="E16">
            <v>11559</v>
          </cell>
          <cell r="F16">
            <v>10929</v>
          </cell>
          <cell r="G16">
            <v>10277</v>
          </cell>
          <cell r="H16">
            <v>4300.8349514563106</v>
          </cell>
          <cell r="I16">
            <v>10676</v>
          </cell>
          <cell r="J16">
            <v>6961</v>
          </cell>
          <cell r="K16">
            <v>6305</v>
          </cell>
          <cell r="L16">
            <v>6240</v>
          </cell>
          <cell r="M16">
            <v>5645</v>
          </cell>
          <cell r="N16">
            <v>11201.60178461644</v>
          </cell>
          <cell r="O16">
            <v>4</v>
          </cell>
        </row>
        <row r="17">
          <cell r="B17" t="str">
            <v>ženy</v>
          </cell>
          <cell r="C17">
            <v>9970.0865218860272</v>
          </cell>
          <cell r="D17">
            <v>10463</v>
          </cell>
          <cell r="E17">
            <v>9304</v>
          </cell>
          <cell r="F17">
            <v>8868</v>
          </cell>
          <cell r="G17">
            <v>7717</v>
          </cell>
          <cell r="H17">
            <v>4452.8276699029129</v>
          </cell>
          <cell r="I17">
            <v>9730</v>
          </cell>
          <cell r="J17">
            <v>6338</v>
          </cell>
          <cell r="K17">
            <v>5659</v>
          </cell>
          <cell r="L17">
            <v>7216</v>
          </cell>
          <cell r="M17">
            <v>5668</v>
          </cell>
          <cell r="N17">
            <v>9402.0514383407026</v>
          </cell>
          <cell r="O17">
            <v>5</v>
          </cell>
        </row>
        <row r="18">
          <cell r="B18" t="str">
            <v>celkem</v>
          </cell>
          <cell r="C18">
            <v>10985.127395834965</v>
          </cell>
          <cell r="D18">
            <v>11498</v>
          </cell>
          <cell r="E18">
            <v>10535</v>
          </cell>
          <cell r="F18">
            <v>9806</v>
          </cell>
          <cell r="G18">
            <v>9082</v>
          </cell>
          <cell r="H18">
            <v>4404.6791985127038</v>
          </cell>
          <cell r="I18">
            <v>10245</v>
          </cell>
          <cell r="J18">
            <v>6675</v>
          </cell>
          <cell r="K18">
            <v>5989</v>
          </cell>
          <cell r="L18">
            <v>7046.2302961685918</v>
          </cell>
          <cell r="M18">
            <v>5657</v>
          </cell>
          <cell r="N18">
            <v>10248.758853356318</v>
          </cell>
          <cell r="O18">
            <v>6</v>
          </cell>
        </row>
        <row r="19">
          <cell r="A19" t="str">
            <v>s V</v>
          </cell>
          <cell r="B19" t="str">
            <v>muži</v>
          </cell>
          <cell r="C19">
            <v>13508.871685712995</v>
          </cell>
          <cell r="D19">
            <v>13715</v>
          </cell>
          <cell r="E19">
            <v>13203</v>
          </cell>
          <cell r="F19">
            <v>12515</v>
          </cell>
          <cell r="G19">
            <v>11866</v>
          </cell>
          <cell r="H19">
            <v>6305.625</v>
          </cell>
          <cell r="I19">
            <v>13549</v>
          </cell>
          <cell r="J19">
            <v>9223</v>
          </cell>
          <cell r="K19">
            <v>8765</v>
          </cell>
          <cell r="N19">
            <v>13463</v>
          </cell>
          <cell r="O19">
            <v>4</v>
          </cell>
        </row>
        <row r="20">
          <cell r="B20" t="str">
            <v>ženy</v>
          </cell>
          <cell r="C20">
            <v>11907.912530474072</v>
          </cell>
          <cell r="D20">
            <v>12040</v>
          </cell>
          <cell r="E20">
            <v>11362</v>
          </cell>
          <cell r="F20">
            <v>11110</v>
          </cell>
          <cell r="G20">
            <v>10311</v>
          </cell>
          <cell r="H20">
            <v>9229.0216776625821</v>
          </cell>
          <cell r="I20">
            <v>12212</v>
          </cell>
          <cell r="J20">
            <v>9106</v>
          </cell>
          <cell r="K20">
            <v>8748</v>
          </cell>
          <cell r="N20">
            <v>11864</v>
          </cell>
          <cell r="O20">
            <v>5</v>
          </cell>
        </row>
        <row r="21">
          <cell r="B21" t="str">
            <v>celkem</v>
          </cell>
          <cell r="C21">
            <v>12141.941538365036</v>
          </cell>
          <cell r="D21">
            <v>12271.833726822812</v>
          </cell>
          <cell r="E21">
            <v>11663.040452211968</v>
          </cell>
          <cell r="F21">
            <v>11388.461683981524</v>
          </cell>
          <cell r="G21">
            <v>10583.952127659575</v>
          </cell>
          <cell r="H21">
            <v>9199.9241057542768</v>
          </cell>
          <cell r="I21">
            <v>12487.135746076365</v>
          </cell>
          <cell r="J21">
            <v>9132.6554621848736</v>
          </cell>
          <cell r="K21">
            <v>8751.8171451042072</v>
          </cell>
          <cell r="N21">
            <v>12097.53690775344</v>
          </cell>
          <cell r="O21">
            <v>6</v>
          </cell>
        </row>
        <row r="22">
          <cell r="A22" t="str">
            <v>celkem</v>
          </cell>
          <cell r="B22" t="str">
            <v>muži</v>
          </cell>
          <cell r="C22">
            <v>12298.978937060789</v>
          </cell>
          <cell r="D22">
            <v>12828.456790123457</v>
          </cell>
          <cell r="E22">
            <v>11764.875265860313</v>
          </cell>
          <cell r="F22">
            <v>11015.823506871266</v>
          </cell>
          <cell r="G22">
            <v>10407.116625310173</v>
          </cell>
          <cell r="H22">
            <v>4380.5779987569922</v>
          </cell>
          <cell r="I22">
            <v>10722.085719241866</v>
          </cell>
          <cell r="J22">
            <v>6976.7289256198346</v>
          </cell>
          <cell r="K22">
            <v>6322.1954265008326</v>
          </cell>
          <cell r="L22">
            <v>6240</v>
          </cell>
          <cell r="M22">
            <v>5645</v>
          </cell>
          <cell r="N22">
            <v>11382</v>
          </cell>
          <cell r="O22">
            <v>4</v>
          </cell>
        </row>
        <row r="23">
          <cell r="B23" t="str">
            <v>ženy</v>
          </cell>
          <cell r="C23">
            <v>10664.384151072001</v>
          </cell>
          <cell r="D23">
            <v>11107.28465312447</v>
          </cell>
          <cell r="E23">
            <v>10266.867068348711</v>
          </cell>
          <cell r="F23">
            <v>9234.5875669888992</v>
          </cell>
          <cell r="G23">
            <v>8556.9791086350979</v>
          </cell>
          <cell r="H23">
            <v>7599.717656799834</v>
          </cell>
          <cell r="I23">
            <v>9903.5956143246149</v>
          </cell>
          <cell r="J23">
            <v>6412.989713686693</v>
          </cell>
          <cell r="K23">
            <v>5735.5014944867253</v>
          </cell>
          <cell r="L23">
            <v>7216</v>
          </cell>
          <cell r="M23">
            <v>5668</v>
          </cell>
          <cell r="N23">
            <v>10167</v>
          </cell>
          <cell r="O23">
            <v>5</v>
          </cell>
        </row>
        <row r="24">
          <cell r="B24" t="str">
            <v>celkem</v>
          </cell>
          <cell r="C24">
            <v>11286.021258453018</v>
          </cell>
          <cell r="D24">
            <v>11731.780770734415</v>
          </cell>
          <cell r="E24">
            <v>10899.632051433184</v>
          </cell>
          <cell r="F24">
            <v>9991.6449970501799</v>
          </cell>
          <cell r="G24">
            <v>9402.2650283553867</v>
          </cell>
          <cell r="H24">
            <v>7140.3215331381425</v>
          </cell>
          <cell r="I24">
            <v>10337.711081730304</v>
          </cell>
          <cell r="J24">
            <v>6715.1144385515727</v>
          </cell>
          <cell r="K24">
            <v>6032.5538390964202</v>
          </cell>
          <cell r="L24">
            <v>7046.2302961685918</v>
          </cell>
          <cell r="M24">
            <v>5657</v>
          </cell>
          <cell r="N24">
            <v>10653</v>
          </cell>
          <cell r="O24">
            <v>6</v>
          </cell>
        </row>
        <row r="25">
          <cell r="B25" t="str">
            <v xml:space="preserve">Průměrný věk důchodců </v>
          </cell>
        </row>
        <row r="26">
          <cell r="A26" t="str">
            <v>sólo</v>
          </cell>
          <cell r="B26" t="str">
            <v>muži</v>
          </cell>
          <cell r="C26">
            <v>69.9909078131314</v>
          </cell>
          <cell r="D26">
            <v>72</v>
          </cell>
          <cell r="E26">
            <v>72</v>
          </cell>
          <cell r="F26">
            <v>66</v>
          </cell>
          <cell r="G26">
            <v>71</v>
          </cell>
          <cell r="H26">
            <v>75.68349514563107</v>
          </cell>
          <cell r="I26">
            <v>50</v>
          </cell>
          <cell r="J26">
            <v>51</v>
          </cell>
          <cell r="K26">
            <v>50</v>
          </cell>
          <cell r="L26">
            <v>54</v>
          </cell>
          <cell r="M26">
            <v>16</v>
          </cell>
          <cell r="N26">
            <v>64.831764307290541</v>
          </cell>
          <cell r="O26">
            <v>7</v>
          </cell>
        </row>
        <row r="27">
          <cell r="B27" t="str">
            <v>ženy</v>
          </cell>
          <cell r="C27">
            <v>67.985745018690366</v>
          </cell>
          <cell r="D27">
            <v>69</v>
          </cell>
          <cell r="E27">
            <v>72</v>
          </cell>
          <cell r="F27">
            <v>64</v>
          </cell>
          <cell r="G27">
            <v>68</v>
          </cell>
          <cell r="H27">
            <v>77.654429611650485</v>
          </cell>
          <cell r="I27">
            <v>50</v>
          </cell>
          <cell r="J27">
            <v>49</v>
          </cell>
          <cell r="K27">
            <v>49</v>
          </cell>
          <cell r="L27">
            <v>56</v>
          </cell>
          <cell r="M27">
            <v>17</v>
          </cell>
          <cell r="N27">
            <v>63.364540291549034</v>
          </cell>
          <cell r="O27">
            <v>8</v>
          </cell>
        </row>
        <row r="28">
          <cell r="B28" t="str">
            <v>celkem</v>
          </cell>
          <cell r="C28">
            <v>68.987291462474133</v>
          </cell>
          <cell r="D28">
            <v>70</v>
          </cell>
          <cell r="E28">
            <v>72</v>
          </cell>
          <cell r="F28">
            <v>65</v>
          </cell>
          <cell r="G28">
            <v>69</v>
          </cell>
          <cell r="H28">
            <v>77.460235488535432</v>
          </cell>
          <cell r="I28">
            <v>50</v>
          </cell>
          <cell r="J28">
            <v>50</v>
          </cell>
          <cell r="K28">
            <v>49</v>
          </cell>
          <cell r="L28">
            <v>55.65211126264056</v>
          </cell>
          <cell r="M28">
            <v>17</v>
          </cell>
          <cell r="N28">
            <v>63.846638534122839</v>
          </cell>
          <cell r="O28">
            <v>9</v>
          </cell>
        </row>
        <row r="29">
          <cell r="A29" t="str">
            <v>s V</v>
          </cell>
          <cell r="B29" t="str">
            <v>muži</v>
          </cell>
          <cell r="C29">
            <v>77.440862279235745</v>
          </cell>
          <cell r="D29">
            <v>79</v>
          </cell>
          <cell r="E29">
            <v>77</v>
          </cell>
          <cell r="F29">
            <v>69</v>
          </cell>
          <cell r="G29">
            <v>72</v>
          </cell>
          <cell r="H29">
            <v>79.1875</v>
          </cell>
          <cell r="I29">
            <v>59</v>
          </cell>
          <cell r="J29">
            <v>59</v>
          </cell>
          <cell r="K29">
            <v>58</v>
          </cell>
          <cell r="N29">
            <v>77</v>
          </cell>
          <cell r="O29">
            <v>7</v>
          </cell>
        </row>
        <row r="30">
          <cell r="B30" t="str">
            <v>ženy</v>
          </cell>
          <cell r="C30">
            <v>76.754289569892677</v>
          </cell>
          <cell r="D30">
            <v>78</v>
          </cell>
          <cell r="E30">
            <v>77</v>
          </cell>
          <cell r="F30">
            <v>66</v>
          </cell>
          <cell r="G30">
            <v>69</v>
          </cell>
          <cell r="H30">
            <v>84.57304429783224</v>
          </cell>
          <cell r="I30">
            <v>59</v>
          </cell>
          <cell r="J30">
            <v>55</v>
          </cell>
          <cell r="K30">
            <v>55</v>
          </cell>
          <cell r="N30">
            <v>76</v>
          </cell>
          <cell r="O30">
            <v>8</v>
          </cell>
        </row>
        <row r="31">
          <cell r="B31" t="str">
            <v>celkem</v>
          </cell>
          <cell r="C31">
            <v>76.854653111015367</v>
          </cell>
          <cell r="D31">
            <v>78.138408195118103</v>
          </cell>
          <cell r="E31">
            <v>77</v>
          </cell>
          <cell r="F31">
            <v>66.594580108145607</v>
          </cell>
          <cell r="G31">
            <v>69.526595744680847</v>
          </cell>
          <cell r="H31">
            <v>84.519440124416789</v>
          </cell>
          <cell r="I31">
            <v>59</v>
          </cell>
          <cell r="J31">
            <v>55.91129785247432</v>
          </cell>
          <cell r="K31">
            <v>55.673613841918993</v>
          </cell>
          <cell r="N31">
            <v>76.146051849751998</v>
          </cell>
          <cell r="O31">
            <v>9</v>
          </cell>
        </row>
        <row r="32">
          <cell r="A32" t="str">
            <v>celkem</v>
          </cell>
          <cell r="B32" t="str">
            <v>muži</v>
          </cell>
          <cell r="C32">
            <v>70.73604293681683</v>
          </cell>
          <cell r="D32">
            <v>72.806584362139915</v>
          </cell>
          <cell r="E32">
            <v>72.626141319526496</v>
          </cell>
          <cell r="F32">
            <v>66.164231097486635</v>
          </cell>
          <cell r="G32">
            <v>71.08188585607941</v>
          </cell>
          <cell r="H32">
            <v>75.822871348663767</v>
          </cell>
          <cell r="I32">
            <v>50.144368768944233</v>
          </cell>
          <cell r="J32">
            <v>51.055628384155028</v>
          </cell>
          <cell r="K32">
            <v>50.055920086181565</v>
          </cell>
          <cell r="L32">
            <v>54</v>
          </cell>
          <cell r="M32">
            <v>16</v>
          </cell>
          <cell r="N32">
            <v>66</v>
          </cell>
          <cell r="O32">
            <v>7</v>
          </cell>
        </row>
        <row r="33">
          <cell r="B33" t="str">
            <v>ženy</v>
          </cell>
          <cell r="C33">
            <v>71.127399463584126</v>
          </cell>
          <cell r="D33">
            <v>72.676957436981752</v>
          </cell>
          <cell r="E33">
            <v>74.339327182577037</v>
          </cell>
          <cell r="F33">
            <v>64.327018347001697</v>
          </cell>
          <cell r="G33">
            <v>68.323816155988851</v>
          </cell>
          <cell r="H33">
            <v>82.21289588077002</v>
          </cell>
          <cell r="I33">
            <v>50.629476441950658</v>
          </cell>
          <cell r="J33">
            <v>49.162549957413354</v>
          </cell>
          <cell r="K33">
            <v>49.148594680129605</v>
          </cell>
          <cell r="L33">
            <v>56</v>
          </cell>
          <cell r="M33">
            <v>17</v>
          </cell>
          <cell r="N33">
            <v>67</v>
          </cell>
          <cell r="O33">
            <v>8</v>
          </cell>
        </row>
        <row r="34">
          <cell r="B34" t="str">
            <v>celkem</v>
          </cell>
          <cell r="C34">
            <v>71.033636461218094</v>
          </cell>
          <cell r="D34">
            <v>72.458672030511849</v>
          </cell>
          <cell r="E34">
            <v>73.616218863065498</v>
          </cell>
          <cell r="F34">
            <v>65.187066658529233</v>
          </cell>
          <cell r="G34">
            <v>69.112287334593574</v>
          </cell>
          <cell r="H34">
            <v>81.487445656995831</v>
          </cell>
          <cell r="I34">
            <v>50.372145057244147</v>
          </cell>
          <cell r="J34">
            <v>50.09648561326506</v>
          </cell>
          <cell r="K34">
            <v>49.105204755941827</v>
          </cell>
          <cell r="L34">
            <v>55.65211126264056</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2014</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41974</v>
          </cell>
          <cell r="B5" t="str">
            <v>Počet důchodců</v>
          </cell>
        </row>
        <row r="6">
          <cell r="A6" t="str">
            <v>sólo</v>
          </cell>
          <cell r="B6" t="str">
            <v>muži</v>
          </cell>
          <cell r="C6">
            <v>807410</v>
          </cell>
          <cell r="D6">
            <v>539614</v>
          </cell>
          <cell r="E6">
            <v>40507</v>
          </cell>
          <cell r="F6">
            <v>226260</v>
          </cell>
          <cell r="G6">
            <v>1029</v>
          </cell>
          <cell r="H6">
            <v>1534</v>
          </cell>
          <cell r="I6">
            <v>104065</v>
          </cell>
          <cell r="J6">
            <v>35359</v>
          </cell>
          <cell r="K6">
            <v>80026</v>
          </cell>
          <cell r="L6">
            <v>6471</v>
          </cell>
          <cell r="M6">
            <v>21089</v>
          </cell>
          <cell r="N6">
            <v>1055954</v>
          </cell>
          <cell r="O6">
            <v>1</v>
          </cell>
        </row>
        <row r="7">
          <cell r="B7" t="str">
            <v>ženy</v>
          </cell>
          <cell r="C7">
            <v>932288</v>
          </cell>
          <cell r="D7">
            <v>628800</v>
          </cell>
          <cell r="E7">
            <v>34668</v>
          </cell>
          <cell r="F7">
            <v>267909</v>
          </cell>
          <cell r="G7">
            <v>911</v>
          </cell>
          <cell r="H7">
            <v>2977</v>
          </cell>
          <cell r="I7">
            <v>87573</v>
          </cell>
          <cell r="J7">
            <v>30873</v>
          </cell>
          <cell r="K7">
            <v>79290</v>
          </cell>
          <cell r="L7">
            <v>29734</v>
          </cell>
          <cell r="M7">
            <v>22474</v>
          </cell>
          <cell r="N7">
            <v>1185209</v>
          </cell>
          <cell r="O7">
            <v>2</v>
          </cell>
        </row>
        <row r="8">
          <cell r="B8" t="str">
            <v>celkem</v>
          </cell>
          <cell r="C8">
            <v>1739698</v>
          </cell>
          <cell r="D8">
            <v>1168414</v>
          </cell>
          <cell r="E8">
            <v>75175</v>
          </cell>
          <cell r="F8">
            <v>494169</v>
          </cell>
          <cell r="G8">
            <v>1940</v>
          </cell>
          <cell r="H8">
            <v>4511</v>
          </cell>
          <cell r="I8">
            <v>191638</v>
          </cell>
          <cell r="J8">
            <v>66232</v>
          </cell>
          <cell r="K8">
            <v>159316</v>
          </cell>
          <cell r="L8">
            <v>36205</v>
          </cell>
          <cell r="M8">
            <v>43563</v>
          </cell>
          <cell r="N8">
            <v>2241163</v>
          </cell>
          <cell r="O8">
            <v>3</v>
          </cell>
        </row>
        <row r="9">
          <cell r="A9" t="str">
            <v>s V</v>
          </cell>
          <cell r="B9" t="str">
            <v>muži</v>
          </cell>
          <cell r="C9">
            <v>89149</v>
          </cell>
          <cell r="D9">
            <v>69706</v>
          </cell>
          <cell r="E9">
            <v>5671</v>
          </cell>
          <cell r="F9">
            <v>13679</v>
          </cell>
          <cell r="G9">
            <v>93</v>
          </cell>
          <cell r="H9">
            <v>69</v>
          </cell>
          <cell r="I9">
            <v>1557</v>
          </cell>
          <cell r="J9">
            <v>234</v>
          </cell>
          <cell r="K9">
            <v>516</v>
          </cell>
          <cell r="N9">
            <v>91525</v>
          </cell>
          <cell r="O9">
            <v>1</v>
          </cell>
        </row>
        <row r="10">
          <cell r="B10" t="str">
            <v>ženy</v>
          </cell>
          <cell r="C10">
            <v>515871</v>
          </cell>
          <cell r="D10">
            <v>430420</v>
          </cell>
          <cell r="E10">
            <v>29406</v>
          </cell>
          <cell r="F10">
            <v>55576</v>
          </cell>
          <cell r="G10">
            <v>469</v>
          </cell>
          <cell r="H10">
            <v>5846</v>
          </cell>
          <cell r="I10">
            <v>6182</v>
          </cell>
          <cell r="J10">
            <v>798</v>
          </cell>
          <cell r="K10">
            <v>1825</v>
          </cell>
          <cell r="N10">
            <v>530522</v>
          </cell>
          <cell r="O10">
            <v>2</v>
          </cell>
        </row>
        <row r="11">
          <cell r="B11" t="str">
            <v>celkem</v>
          </cell>
          <cell r="C11">
            <v>605020</v>
          </cell>
          <cell r="D11">
            <v>500126</v>
          </cell>
          <cell r="E11">
            <v>35077</v>
          </cell>
          <cell r="F11">
            <v>69255</v>
          </cell>
          <cell r="G11">
            <v>562</v>
          </cell>
          <cell r="H11">
            <v>5915</v>
          </cell>
          <cell r="I11">
            <v>7739</v>
          </cell>
          <cell r="J11">
            <v>1032</v>
          </cell>
          <cell r="K11">
            <v>2341</v>
          </cell>
          <cell r="N11">
            <v>622047</v>
          </cell>
          <cell r="O11">
            <v>3</v>
          </cell>
        </row>
        <row r="12">
          <cell r="A12" t="str">
            <v>celkem</v>
          </cell>
          <cell r="B12" t="str">
            <v>muži</v>
          </cell>
          <cell r="C12">
            <v>896559</v>
          </cell>
          <cell r="D12">
            <v>609320</v>
          </cell>
          <cell r="E12">
            <v>46178</v>
          </cell>
          <cell r="F12">
            <v>239939</v>
          </cell>
          <cell r="G12">
            <v>1122</v>
          </cell>
          <cell r="H12">
            <v>1603</v>
          </cell>
          <cell r="I12">
            <v>105622</v>
          </cell>
          <cell r="J12">
            <v>35593</v>
          </cell>
          <cell r="K12">
            <v>80542</v>
          </cell>
          <cell r="L12">
            <v>6471</v>
          </cell>
          <cell r="M12">
            <v>21089</v>
          </cell>
          <cell r="N12">
            <v>1147479</v>
          </cell>
          <cell r="O12">
            <v>1</v>
          </cell>
        </row>
        <row r="13">
          <cell r="B13" t="str">
            <v>ženy</v>
          </cell>
          <cell r="C13">
            <v>1448159</v>
          </cell>
          <cell r="D13">
            <v>1059220</v>
          </cell>
          <cell r="E13">
            <v>64074</v>
          </cell>
          <cell r="F13">
            <v>323485</v>
          </cell>
          <cell r="G13">
            <v>1380</v>
          </cell>
          <cell r="H13">
            <v>8823</v>
          </cell>
          <cell r="I13">
            <v>93755</v>
          </cell>
          <cell r="J13">
            <v>31671</v>
          </cell>
          <cell r="K13">
            <v>81115</v>
          </cell>
          <cell r="L13">
            <v>29734</v>
          </cell>
          <cell r="M13">
            <v>22474</v>
          </cell>
          <cell r="N13">
            <v>1715731</v>
          </cell>
          <cell r="O13">
            <v>2</v>
          </cell>
        </row>
        <row r="14">
          <cell r="B14" t="str">
            <v>celkem</v>
          </cell>
          <cell r="C14">
            <v>2344718</v>
          </cell>
          <cell r="D14">
            <v>1668540</v>
          </cell>
          <cell r="E14">
            <v>110252</v>
          </cell>
          <cell r="F14">
            <v>563424</v>
          </cell>
          <cell r="G14">
            <v>2502</v>
          </cell>
          <cell r="H14">
            <v>10426</v>
          </cell>
          <cell r="I14">
            <v>199377</v>
          </cell>
          <cell r="J14">
            <v>67264</v>
          </cell>
          <cell r="K14">
            <v>161657</v>
          </cell>
          <cell r="L14">
            <v>36205</v>
          </cell>
          <cell r="M14">
            <v>43563</v>
          </cell>
          <cell r="N14">
            <v>2863210</v>
          </cell>
          <cell r="O14">
            <v>3</v>
          </cell>
        </row>
        <row r="15">
          <cell r="B15" t="str">
            <v xml:space="preserve">Průměrná výše důchodu </v>
          </cell>
        </row>
        <row r="16">
          <cell r="A16" t="str">
            <v>sólo</v>
          </cell>
          <cell r="B16" t="str">
            <v>muži</v>
          </cell>
          <cell r="C16">
            <v>12273.548593651305</v>
          </cell>
          <cell r="D16">
            <v>12853</v>
          </cell>
          <cell r="E16">
            <v>11640</v>
          </cell>
          <cell r="F16">
            <v>11014</v>
          </cell>
          <cell r="G16">
            <v>10358</v>
          </cell>
          <cell r="H16">
            <v>4283.5541069100391</v>
          </cell>
          <cell r="I16">
            <v>10664</v>
          </cell>
          <cell r="J16">
            <v>6945</v>
          </cell>
          <cell r="K16">
            <v>6222</v>
          </cell>
          <cell r="L16">
            <v>6314</v>
          </cell>
          <cell r="M16">
            <v>5693</v>
          </cell>
          <cell r="N16">
            <v>11298.38418529595</v>
          </cell>
          <cell r="O16">
            <v>4</v>
          </cell>
        </row>
        <row r="17">
          <cell r="B17" t="str">
            <v>ženy</v>
          </cell>
          <cell r="C17">
            <v>10064.549373155076</v>
          </cell>
          <cell r="D17">
            <v>10580</v>
          </cell>
          <cell r="E17">
            <v>9420</v>
          </cell>
          <cell r="F17">
            <v>8947</v>
          </cell>
          <cell r="G17">
            <v>7755</v>
          </cell>
          <cell r="H17">
            <v>4354.4319785018479</v>
          </cell>
          <cell r="I17">
            <v>9784</v>
          </cell>
          <cell r="J17">
            <v>6338</v>
          </cell>
          <cell r="K17">
            <v>5598</v>
          </cell>
          <cell r="L17">
            <v>7250</v>
          </cell>
          <cell r="M17">
            <v>5713</v>
          </cell>
          <cell r="N17">
            <v>9480.6945610436633</v>
          </cell>
          <cell r="O17">
            <v>5</v>
          </cell>
        </row>
        <row r="18">
          <cell r="B18" t="str">
            <v>celkem</v>
          </cell>
          <cell r="C18">
            <v>11089.798646661662</v>
          </cell>
          <cell r="D18">
            <v>11630</v>
          </cell>
          <cell r="E18">
            <v>10616</v>
          </cell>
          <cell r="F18">
            <v>9893</v>
          </cell>
          <cell r="G18">
            <v>9136</v>
          </cell>
          <cell r="H18">
            <v>4330.6087342052761</v>
          </cell>
          <cell r="I18">
            <v>10262</v>
          </cell>
          <cell r="J18">
            <v>6662</v>
          </cell>
          <cell r="K18">
            <v>5911</v>
          </cell>
          <cell r="L18">
            <v>7082.7066427289046</v>
          </cell>
          <cell r="M18">
            <v>5703</v>
          </cell>
          <cell r="N18">
            <v>10337.132351372926</v>
          </cell>
          <cell r="O18">
            <v>6</v>
          </cell>
        </row>
        <row r="19">
          <cell r="A19" t="str">
            <v>s V</v>
          </cell>
          <cell r="B19" t="str">
            <v>muži</v>
          </cell>
          <cell r="C19">
            <v>13641.660669216704</v>
          </cell>
          <cell r="D19">
            <v>13873</v>
          </cell>
          <cell r="E19">
            <v>13300</v>
          </cell>
          <cell r="F19">
            <v>12615</v>
          </cell>
          <cell r="G19">
            <v>12088</v>
          </cell>
          <cell r="H19">
            <v>6280.826086956522</v>
          </cell>
          <cell r="I19">
            <v>13595</v>
          </cell>
          <cell r="J19">
            <v>9214</v>
          </cell>
          <cell r="K19">
            <v>8715</v>
          </cell>
          <cell r="N19">
            <v>13596</v>
          </cell>
          <cell r="O19">
            <v>4</v>
          </cell>
        </row>
        <row r="20">
          <cell r="B20" t="str">
            <v>ženy</v>
          </cell>
          <cell r="C20">
            <v>11997.214425699449</v>
          </cell>
          <cell r="D20">
            <v>12141</v>
          </cell>
          <cell r="E20">
            <v>11450</v>
          </cell>
          <cell r="F20">
            <v>11187</v>
          </cell>
          <cell r="G20">
            <v>10359</v>
          </cell>
          <cell r="H20">
            <v>9187.5726992815598</v>
          </cell>
          <cell r="I20">
            <v>12320</v>
          </cell>
          <cell r="J20">
            <v>9086</v>
          </cell>
          <cell r="K20">
            <v>8709</v>
          </cell>
          <cell r="N20">
            <v>11955</v>
          </cell>
          <cell r="O20">
            <v>5</v>
          </cell>
        </row>
        <row r="21">
          <cell r="B21" t="str">
            <v>celkem</v>
          </cell>
          <cell r="C21">
            <v>12239.521685233545</v>
          </cell>
          <cell r="D21">
            <v>12382.400751010746</v>
          </cell>
          <cell r="E21">
            <v>11749.09484847621</v>
          </cell>
          <cell r="F21">
            <v>11469.053454624214</v>
          </cell>
          <cell r="G21">
            <v>10645.115658362989</v>
          </cell>
          <cell r="H21">
            <v>9153.6647506339814</v>
          </cell>
          <cell r="I21">
            <v>12576.515699702804</v>
          </cell>
          <cell r="J21">
            <v>9115.0232558139542</v>
          </cell>
          <cell r="K21">
            <v>8710.3225117471175</v>
          </cell>
          <cell r="N21">
            <v>12196.448837467266</v>
          </cell>
          <cell r="O21">
            <v>6</v>
          </cell>
        </row>
        <row r="22">
          <cell r="A22" t="str">
            <v>celkem</v>
          </cell>
          <cell r="B22" t="str">
            <v>muži</v>
          </cell>
          <cell r="C22">
            <v>12409.586292703547</v>
          </cell>
          <cell r="D22">
            <v>12969.687651808574</v>
          </cell>
          <cell r="E22">
            <v>11843.860279786912</v>
          </cell>
          <cell r="F22">
            <v>11105.273527854997</v>
          </cell>
          <cell r="G22">
            <v>10501.395721925133</v>
          </cell>
          <cell r="H22">
            <v>4369.5252651278852</v>
          </cell>
          <cell r="I22">
            <v>10707.206595216905</v>
          </cell>
          <cell r="J22">
            <v>6959.9171466299549</v>
          </cell>
          <cell r="K22">
            <v>6237.9716421246058</v>
          </cell>
          <cell r="L22">
            <v>6314</v>
          </cell>
          <cell r="M22">
            <v>5693</v>
          </cell>
          <cell r="N22">
            <v>11482</v>
          </cell>
          <cell r="O22">
            <v>4</v>
          </cell>
        </row>
        <row r="23">
          <cell r="B23" t="str">
            <v>ženy</v>
          </cell>
          <cell r="C23">
            <v>10753.013729155431</v>
          </cell>
          <cell r="D23">
            <v>11214.321123090576</v>
          </cell>
          <cell r="E23">
            <v>10351.644348721791</v>
          </cell>
          <cell r="F23">
            <v>9331.8408426974984</v>
          </cell>
          <cell r="G23">
            <v>8639.9826086956527</v>
          </cell>
          <cell r="H23">
            <v>7556.805394990366</v>
          </cell>
          <cell r="I23">
            <v>9951.2183030238393</v>
          </cell>
          <cell r="J23">
            <v>6407.2401250355215</v>
          </cell>
          <cell r="K23">
            <v>5667.9941441163783</v>
          </cell>
          <cell r="L23">
            <v>7250</v>
          </cell>
          <cell r="M23">
            <v>5713</v>
          </cell>
          <cell r="N23">
            <v>10246</v>
          </cell>
          <cell r="O23">
            <v>5</v>
          </cell>
        </row>
        <row r="24">
          <cell r="B24" t="str">
            <v>celkem</v>
          </cell>
          <cell r="C24">
            <v>11386.467769684883</v>
          </cell>
          <cell r="D24">
            <v>11855.523618253084</v>
          </cell>
          <cell r="E24">
            <v>10976.497478503792</v>
          </cell>
          <cell r="F24">
            <v>10086.725474953144</v>
          </cell>
          <cell r="G24">
            <v>9474.9780175859305</v>
          </cell>
          <cell r="H24">
            <v>7066.8811624784194</v>
          </cell>
          <cell r="I24">
            <v>10351.840036714366</v>
          </cell>
          <cell r="J24">
            <v>6699.6355851569933</v>
          </cell>
          <cell r="K24">
            <v>5951.5377682376884</v>
          </cell>
          <cell r="L24">
            <v>7082.7066427289046</v>
          </cell>
          <cell r="M24">
            <v>5703</v>
          </cell>
          <cell r="N24">
            <v>10741</v>
          </cell>
          <cell r="O24">
            <v>6</v>
          </cell>
        </row>
        <row r="25">
          <cell r="B25" t="str">
            <v xml:space="preserve">Průměrný věk důchodců </v>
          </cell>
        </row>
        <row r="26">
          <cell r="A26" t="str">
            <v>sólo</v>
          </cell>
          <cell r="B26" t="str">
            <v>muži</v>
          </cell>
          <cell r="C26">
            <v>69.99100828575321</v>
          </cell>
          <cell r="D26">
            <v>72</v>
          </cell>
          <cell r="E26">
            <v>72</v>
          </cell>
          <cell r="F26">
            <v>67</v>
          </cell>
          <cell r="G26">
            <v>72</v>
          </cell>
          <cell r="H26">
            <v>75.588005215123857</v>
          </cell>
          <cell r="I26">
            <v>50</v>
          </cell>
          <cell r="J26">
            <v>51</v>
          </cell>
          <cell r="K26">
            <v>50</v>
          </cell>
          <cell r="L26">
            <v>54</v>
          </cell>
          <cell r="M26">
            <v>16</v>
          </cell>
          <cell r="N26">
            <v>65.166559338759072</v>
          </cell>
          <cell r="O26">
            <v>7</v>
          </cell>
        </row>
        <row r="27">
          <cell r="B27" t="str">
            <v>ženy</v>
          </cell>
          <cell r="C27">
            <v>67.984217323402206</v>
          </cell>
          <cell r="D27">
            <v>70</v>
          </cell>
          <cell r="E27">
            <v>72</v>
          </cell>
          <cell r="F27">
            <v>64</v>
          </cell>
          <cell r="G27">
            <v>68</v>
          </cell>
          <cell r="H27">
            <v>77.939200537453814</v>
          </cell>
          <cell r="I27">
            <v>50</v>
          </cell>
          <cell r="J27">
            <v>49</v>
          </cell>
          <cell r="K27">
            <v>49</v>
          </cell>
          <cell r="L27">
            <v>56</v>
          </cell>
          <cell r="M27">
            <v>17</v>
          </cell>
          <cell r="N27">
            <v>63.934752436068237</v>
          </cell>
          <cell r="O27">
            <v>8</v>
          </cell>
        </row>
        <row r="28">
          <cell r="B28" t="str">
            <v>celkem</v>
          </cell>
          <cell r="C28">
            <v>68.987742700169804</v>
          </cell>
          <cell r="D28">
            <v>71</v>
          </cell>
          <cell r="E28">
            <v>72</v>
          </cell>
          <cell r="F28">
            <v>65</v>
          </cell>
          <cell r="G28">
            <v>70</v>
          </cell>
          <cell r="H28">
            <v>77.333628907115937</v>
          </cell>
          <cell r="I28">
            <v>50</v>
          </cell>
          <cell r="J28">
            <v>50</v>
          </cell>
          <cell r="K28">
            <v>50</v>
          </cell>
          <cell r="L28">
            <v>55.642535561386552</v>
          </cell>
          <cell r="M28">
            <v>17</v>
          </cell>
          <cell r="N28">
            <v>64.515628715983624</v>
          </cell>
          <cell r="O28">
            <v>9</v>
          </cell>
        </row>
        <row r="29">
          <cell r="A29" t="str">
            <v>s V</v>
          </cell>
          <cell r="B29" t="str">
            <v>muži</v>
          </cell>
          <cell r="C29">
            <v>77.485557886235398</v>
          </cell>
          <cell r="D29">
            <v>79</v>
          </cell>
          <cell r="E29">
            <v>77</v>
          </cell>
          <cell r="F29">
            <v>70</v>
          </cell>
          <cell r="G29">
            <v>73</v>
          </cell>
          <cell r="H29">
            <v>79.231884057971016</v>
          </cell>
          <cell r="I29">
            <v>59</v>
          </cell>
          <cell r="J29">
            <v>59</v>
          </cell>
          <cell r="K29">
            <v>58</v>
          </cell>
          <cell r="N29">
            <v>77</v>
          </cell>
          <cell r="O29">
            <v>7</v>
          </cell>
        </row>
        <row r="30">
          <cell r="B30" t="str">
            <v>ženy</v>
          </cell>
          <cell r="C30">
            <v>76.750668287226844</v>
          </cell>
          <cell r="D30">
            <v>78</v>
          </cell>
          <cell r="E30">
            <v>77</v>
          </cell>
          <cell r="F30">
            <v>67</v>
          </cell>
          <cell r="G30">
            <v>70</v>
          </cell>
          <cell r="H30">
            <v>85.287033869312353</v>
          </cell>
          <cell r="I30">
            <v>59</v>
          </cell>
          <cell r="J30">
            <v>56</v>
          </cell>
          <cell r="K30">
            <v>55</v>
          </cell>
          <cell r="N30">
            <v>76</v>
          </cell>
          <cell r="O30">
            <v>8</v>
          </cell>
        </row>
        <row r="31">
          <cell r="B31" t="str">
            <v>celkem</v>
          </cell>
          <cell r="C31">
            <v>76.858953423027344</v>
          </cell>
          <cell r="D31">
            <v>78.13937687702699</v>
          </cell>
          <cell r="E31">
            <v>77</v>
          </cell>
          <cell r="F31">
            <v>67.59254927442062</v>
          </cell>
          <cell r="G31">
            <v>70.496441281138786</v>
          </cell>
          <cell r="H31">
            <v>85.216398985629752</v>
          </cell>
          <cell r="I31">
            <v>59</v>
          </cell>
          <cell r="J31">
            <v>56.680232558139537</v>
          </cell>
          <cell r="K31">
            <v>55.661255873558311</v>
          </cell>
          <cell r="N31">
            <v>76.14713518431887</v>
          </cell>
          <cell r="O31">
            <v>9</v>
          </cell>
        </row>
        <row r="32">
          <cell r="A32" t="str">
            <v>celkem</v>
          </cell>
          <cell r="B32" t="str">
            <v>muži</v>
          </cell>
          <cell r="C32">
            <v>70.736225948320183</v>
          </cell>
          <cell r="D32">
            <v>72.800797610450999</v>
          </cell>
          <cell r="E32">
            <v>72.614036987309973</v>
          </cell>
          <cell r="F32">
            <v>67.171030970371632</v>
          </cell>
          <cell r="G32">
            <v>72.082887700534755</v>
          </cell>
          <cell r="H32">
            <v>75.74485339987524</v>
          </cell>
          <cell r="I32">
            <v>50.13267122379807</v>
          </cell>
          <cell r="J32">
            <v>51.052594611299973</v>
          </cell>
          <cell r="K32">
            <v>50.051252762533835</v>
          </cell>
          <cell r="L32">
            <v>54</v>
          </cell>
          <cell r="M32">
            <v>16</v>
          </cell>
          <cell r="N32">
            <v>66</v>
          </cell>
          <cell r="O32">
            <v>7</v>
          </cell>
        </row>
        <row r="33">
          <cell r="B33" t="str">
            <v>ženy</v>
          </cell>
          <cell r="C33">
            <v>71.107049709320592</v>
          </cell>
          <cell r="D33">
            <v>73.250844961386676</v>
          </cell>
          <cell r="E33">
            <v>74.294690514093077</v>
          </cell>
          <cell r="F33">
            <v>64.51541184289843</v>
          </cell>
          <cell r="G33">
            <v>68.67971014492754</v>
          </cell>
          <cell r="H33">
            <v>82.807775133174658</v>
          </cell>
          <cell r="I33">
            <v>50.593440349848009</v>
          </cell>
          <cell r="J33">
            <v>49.176375864355407</v>
          </cell>
          <cell r="K33">
            <v>49.134993527707579</v>
          </cell>
          <cell r="L33">
            <v>56</v>
          </cell>
          <cell r="M33">
            <v>17</v>
          </cell>
          <cell r="N33">
            <v>68</v>
          </cell>
          <cell r="O33">
            <v>8</v>
          </cell>
        </row>
        <row r="34">
          <cell r="B34" t="str">
            <v>celkem</v>
          </cell>
          <cell r="C34">
            <v>71.018792878290697</v>
          </cell>
          <cell r="D34">
            <v>73.139947499011114</v>
          </cell>
          <cell r="E34">
            <v>73.590764793382434</v>
          </cell>
          <cell r="F34">
            <v>65.318671196115176</v>
          </cell>
          <cell r="G34">
            <v>70.111510791366911</v>
          </cell>
          <cell r="H34">
            <v>81.805774026472278</v>
          </cell>
          <cell r="I34">
            <v>50.349343204080711</v>
          </cell>
          <cell r="J34">
            <v>50.102491674595626</v>
          </cell>
          <cell r="K34">
            <v>50.081982221617373</v>
          </cell>
          <cell r="L34">
            <v>55.642535561386552</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V2_zm"/>
      <sheetName val="nt_V2_zmp"/>
      <sheetName val="g_nt_P_S"/>
      <sheetName val="g_nt_P_S_pohl"/>
      <sheetName val="g_nt_P_S_pod"/>
      <sheetName val="g_nt_V_S"/>
      <sheetName val="g_nt_P_X"/>
      <sheetName val="g_nt_V_X"/>
    </sheetNames>
    <sheetDataSet>
      <sheetData sheetId="0"/>
      <sheetData sheetId="1"/>
      <sheetData sheetId="2"/>
      <sheetData sheetId="3"/>
      <sheetData sheetId="4">
        <row r="1">
          <cell r="Q1" t="str">
            <v>Tabulka č. 4</v>
          </cell>
        </row>
        <row r="2">
          <cell r="C2" t="str">
            <v>Vývoj průměrné výše*) nově přiznaných důchodů</v>
          </cell>
        </row>
        <row r="3">
          <cell r="D3" t="str">
            <v>Důchody přiznané v roce</v>
          </cell>
          <cell r="R3">
            <v>2014</v>
          </cell>
          <cell r="S3" t="str">
            <v>do09</v>
          </cell>
          <cell r="T3" t="str">
            <v>od10</v>
          </cell>
        </row>
        <row r="4">
          <cell r="A4" t="str">
            <v>Důchody</v>
          </cell>
          <cell r="D4" t="str">
            <v>2002</v>
          </cell>
          <cell r="E4" t="str">
            <v>2003</v>
          </cell>
          <cell r="F4" t="str">
            <v>2004</v>
          </cell>
          <cell r="G4" t="str">
            <v>2005</v>
          </cell>
          <cell r="H4" t="str">
            <v>2006</v>
          </cell>
          <cell r="I4" t="str">
            <v>2007</v>
          </cell>
          <cell r="J4" t="str">
            <v>2008</v>
          </cell>
          <cell r="K4" t="str">
            <v>2009</v>
          </cell>
          <cell r="L4" t="str">
            <v>2010</v>
          </cell>
          <cell r="M4" t="str">
            <v>2011</v>
          </cell>
          <cell r="N4" t="str">
            <v>2012</v>
          </cell>
          <cell r="O4" t="str">
            <v>2013</v>
          </cell>
          <cell r="P4" t="str">
            <v>2014</v>
          </cell>
          <cell r="Q4" t="str">
            <v>2014</v>
          </cell>
          <cell r="R4" t="str">
            <v>řádek</v>
          </cell>
          <cell r="S4" t="str">
            <v>řádek</v>
          </cell>
          <cell r="T4" t="str">
            <v>řádek</v>
          </cell>
        </row>
        <row r="5">
          <cell r="B5" t="str">
            <v>muži a ženy</v>
          </cell>
          <cell r="C5" t="str">
            <v>ZZ_A</v>
          </cell>
          <cell r="D5">
            <v>2002</v>
          </cell>
          <cell r="E5">
            <v>2003</v>
          </cell>
          <cell r="F5">
            <v>2004</v>
          </cell>
          <cell r="G5">
            <v>2005</v>
          </cell>
          <cell r="H5">
            <v>2006</v>
          </cell>
          <cell r="I5">
            <v>2007</v>
          </cell>
          <cell r="J5">
            <v>2008</v>
          </cell>
          <cell r="K5">
            <v>2009</v>
          </cell>
          <cell r="L5">
            <v>2010</v>
          </cell>
          <cell r="M5">
            <v>2011</v>
          </cell>
          <cell r="N5">
            <v>2012</v>
          </cell>
          <cell r="O5">
            <v>2013</v>
          </cell>
          <cell r="P5">
            <v>2014</v>
          </cell>
          <cell r="Q5">
            <v>2014</v>
          </cell>
          <cell r="R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11274.240952736087</v>
          </cell>
          <cell r="M6">
            <v>10850.194109854276</v>
          </cell>
          <cell r="N6">
            <v>11321.872478213738</v>
          </cell>
          <cell r="O6">
            <v>11588.414885804066</v>
          </cell>
          <cell r="P6">
            <v>11661.331577167664</v>
          </cell>
          <cell r="Q6">
            <v>11661.331577167664</v>
          </cell>
          <cell r="R6">
            <v>5</v>
          </cell>
          <cell r="S6">
            <v>5</v>
          </cell>
          <cell r="T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11517.706406463556</v>
          </cell>
          <cell r="M7">
            <v>11736.404594645908</v>
          </cell>
          <cell r="N7">
            <v>12243.357568753119</v>
          </cell>
          <cell r="O7">
            <v>12484.1575306738</v>
          </cell>
          <cell r="P7">
            <v>12420.286592178771</v>
          </cell>
          <cell r="Q7">
            <v>12420.286592178771</v>
          </cell>
          <cell r="R7">
            <v>6</v>
          </cell>
          <cell r="S7">
            <v>6</v>
          </cell>
          <cell r="T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14640.925539083559</v>
          </cell>
          <cell r="M8">
            <v>15087.749312242091</v>
          </cell>
          <cell r="N8">
            <v>18127.553108808293</v>
          </cell>
          <cell r="O8">
            <v>16800.340892465254</v>
          </cell>
          <cell r="P8">
            <v>16896.528455284551</v>
          </cell>
          <cell r="Q8">
            <v>16896.528455284551</v>
          </cell>
          <cell r="R8">
            <v>7</v>
          </cell>
          <cell r="S8">
            <v>7</v>
          </cell>
          <cell r="T8">
            <v>7</v>
          </cell>
        </row>
        <row r="9">
          <cell r="B9" t="str">
            <v>po invalidním</v>
          </cell>
          <cell r="D9">
            <v>0</v>
          </cell>
          <cell r="E9">
            <v>0</v>
          </cell>
          <cell r="F9">
            <v>0</v>
          </cell>
          <cell r="G9">
            <v>0</v>
          </cell>
          <cell r="H9">
            <v>0</v>
          </cell>
          <cell r="I9">
            <v>0</v>
          </cell>
          <cell r="J9">
            <v>0</v>
          </cell>
          <cell r="K9">
            <v>0</v>
          </cell>
          <cell r="L9">
            <v>10009.241975960904</v>
          </cell>
          <cell r="M9">
            <v>10384.940195979392</v>
          </cell>
          <cell r="N9">
            <v>10518.176658223098</v>
          </cell>
          <cell r="O9">
            <v>10676.767030253139</v>
          </cell>
          <cell r="P9">
            <v>10781.85736906212</v>
          </cell>
          <cell r="Q9">
            <v>10781.85736906212</v>
          </cell>
          <cell r="R9">
            <v>8</v>
          </cell>
          <cell r="T9">
            <v>8</v>
          </cell>
        </row>
        <row r="10">
          <cell r="B10" t="str">
            <v>po věkové hranici celkem</v>
          </cell>
          <cell r="D10">
            <v>7781.1509994923981</v>
          </cell>
          <cell r="E10">
            <v>8095.8048508502925</v>
          </cell>
          <cell r="F10">
            <v>8489.156151672767</v>
          </cell>
          <cell r="G10">
            <v>9091.9793174767328</v>
          </cell>
          <cell r="H10">
            <v>9565.1590545640629</v>
          </cell>
          <cell r="I10">
            <v>9957.7628460915166</v>
          </cell>
          <cell r="J10">
            <v>10977.907142200007</v>
          </cell>
          <cell r="K10">
            <v>11775.48876009583</v>
          </cell>
          <cell r="L10">
            <v>11849.878139402414</v>
          </cell>
          <cell r="M10">
            <v>11685.058393644691</v>
          </cell>
          <cell r="N10">
            <v>12058.30156741059</v>
          </cell>
          <cell r="O10">
            <v>12272.768965892201</v>
          </cell>
          <cell r="P10">
            <v>12290.771898940506</v>
          </cell>
          <cell r="Q10">
            <v>12290.771898940506</v>
          </cell>
          <cell r="R10">
            <v>9</v>
          </cell>
          <cell r="S10">
            <v>8</v>
          </cell>
          <cell r="T10">
            <v>9</v>
          </cell>
        </row>
        <row r="11">
          <cell r="B11" t="str">
            <v>předčasné</v>
          </cell>
          <cell r="C11" t="str">
            <v>dočasné</v>
          </cell>
          <cell r="D11">
            <v>5994.436898395722</v>
          </cell>
          <cell r="E11">
            <v>6319.2463972210489</v>
          </cell>
          <cell r="F11">
            <v>6403.6471571906359</v>
          </cell>
          <cell r="G11">
            <v>6836.0336787564765</v>
          </cell>
          <cell r="H11">
            <v>7549.6548725637185</v>
          </cell>
          <cell r="I11">
            <v>8609.9315159574471</v>
          </cell>
          <cell r="J11">
            <v>9373.4269662921361</v>
          </cell>
          <cell r="K11">
            <v>0</v>
          </cell>
          <cell r="L11">
            <v>12588</v>
          </cell>
          <cell r="M11">
            <v>0</v>
          </cell>
          <cell r="N11">
            <v>0</v>
          </cell>
          <cell r="O11">
            <v>0</v>
          </cell>
          <cell r="P11">
            <v>0</v>
          </cell>
          <cell r="Q11">
            <v>0</v>
          </cell>
          <cell r="R11">
            <v>10</v>
          </cell>
          <cell r="S11">
            <v>9</v>
          </cell>
          <cell r="T11">
            <v>10</v>
          </cell>
        </row>
        <row r="12">
          <cell r="C12" t="str">
            <v>trvalé</v>
          </cell>
          <cell r="D12">
            <v>5764.9836274042282</v>
          </cell>
          <cell r="E12">
            <v>6088.4778084768677</v>
          </cell>
          <cell r="F12">
            <v>6290.7052095130239</v>
          </cell>
          <cell r="G12">
            <v>6984.0771820553828</v>
          </cell>
          <cell r="H12">
            <v>7575.7639994264</v>
          </cell>
          <cell r="I12">
            <v>7950.8953496220302</v>
          </cell>
          <cell r="J12">
            <v>8648.1741893910548</v>
          </cell>
          <cell r="K12">
            <v>9473.2305869260581</v>
          </cell>
          <cell r="L12">
            <v>9793.2806661115737</v>
          </cell>
          <cell r="M12">
            <v>10077.651711553806</v>
          </cell>
          <cell r="N12">
            <v>9538.2218528689118</v>
          </cell>
          <cell r="O12">
            <v>10234.0413184606</v>
          </cell>
          <cell r="P12">
            <v>10388.005374748574</v>
          </cell>
          <cell r="Q12">
            <v>10388.005374748574</v>
          </cell>
          <cell r="R12">
            <v>11</v>
          </cell>
          <cell r="S12">
            <v>10</v>
          </cell>
          <cell r="T12">
            <v>11</v>
          </cell>
        </row>
        <row r="13">
          <cell r="B13" t="str">
            <v>předčasné celkem</v>
          </cell>
          <cell r="D13">
            <v>5862.803620280868</v>
          </cell>
          <cell r="E13">
            <v>6216.7876494231878</v>
          </cell>
          <cell r="F13">
            <v>6307.9819978256701</v>
          </cell>
          <cell r="G13">
            <v>6959.926392899908</v>
          </cell>
          <cell r="H13">
            <v>7570.725581529915</v>
          </cell>
          <cell r="I13">
            <v>7982.72957348407</v>
          </cell>
          <cell r="J13">
            <v>8651.935808152919</v>
          </cell>
          <cell r="K13">
            <v>9473.2305869260581</v>
          </cell>
          <cell r="L13">
            <v>9793.3737427562774</v>
          </cell>
          <cell r="M13">
            <v>10077.651711553806</v>
          </cell>
          <cell r="N13">
            <v>9538.2218528689118</v>
          </cell>
          <cell r="O13">
            <v>10234.0413184606</v>
          </cell>
          <cell r="P13">
            <v>10388.005374748574</v>
          </cell>
          <cell r="Q13">
            <v>10388.005374748574</v>
          </cell>
          <cell r="R13">
            <v>12</v>
          </cell>
          <cell r="S13">
            <v>11</v>
          </cell>
          <cell r="T13">
            <v>12</v>
          </cell>
        </row>
        <row r="14">
          <cell r="R14">
            <v>0</v>
          </cell>
        </row>
        <row r="15">
          <cell r="A15" t="str">
            <v>Poměrné starobní</v>
          </cell>
          <cell r="D15">
            <v>2300.9239543726235</v>
          </cell>
          <cell r="E15">
            <v>2371.8776371308018</v>
          </cell>
          <cell r="F15">
            <v>2365.8973214285716</v>
          </cell>
          <cell r="G15">
            <v>2488.6652173913044</v>
          </cell>
          <cell r="H15">
            <v>2526.3905579399143</v>
          </cell>
          <cell r="I15">
            <v>2665.2754237288136</v>
          </cell>
          <cell r="J15">
            <v>3196.8178137651821</v>
          </cell>
          <cell r="K15">
            <v>3272.1488549618321</v>
          </cell>
          <cell r="L15">
            <v>4297.4857142857145</v>
          </cell>
          <cell r="M15">
            <v>3383.2835820895521</v>
          </cell>
          <cell r="N15">
            <v>3179.3109243697477</v>
          </cell>
          <cell r="O15">
            <v>3223.0229007633588</v>
          </cell>
          <cell r="P15">
            <v>3375.4444444444443</v>
          </cell>
          <cell r="Q15">
            <v>3375.4444444444443</v>
          </cell>
          <cell r="R15">
            <v>14</v>
          </cell>
          <cell r="S15">
            <v>13</v>
          </cell>
          <cell r="T15">
            <v>14</v>
          </cell>
        </row>
        <row r="16">
          <cell r="R16">
            <v>0</v>
          </cell>
        </row>
        <row r="17">
          <cell r="A17" t="str">
            <v>Starobní + poměrné starobní</v>
          </cell>
          <cell r="D17">
            <v>7096.5948777648427</v>
          </cell>
          <cell r="E17">
            <v>7234.7164072221831</v>
          </cell>
          <cell r="F17">
            <v>7747.2257703379892</v>
          </cell>
          <cell r="G17">
            <v>8375.7580790360553</v>
          </cell>
          <cell r="H17">
            <v>8840.0346659269071</v>
          </cell>
          <cell r="I17">
            <v>9304.5802688544245</v>
          </cell>
          <cell r="J17">
            <v>10158.668193297523</v>
          </cell>
          <cell r="K17">
            <v>10813.890601132556</v>
          </cell>
          <cell r="L17">
            <v>11271.965323144308</v>
          </cell>
          <cell r="M17">
            <v>10846.79687903193</v>
          </cell>
          <cell r="N17">
            <v>11308.253858046381</v>
          </cell>
          <cell r="O17">
            <v>11575.241831950956</v>
          </cell>
          <cell r="P17">
            <v>11649.9591625546</v>
          </cell>
          <cell r="Q17">
            <v>11649.9591625546</v>
          </cell>
          <cell r="R17">
            <v>16</v>
          </cell>
          <cell r="S17">
            <v>15</v>
          </cell>
          <cell r="T17">
            <v>16</v>
          </cell>
        </row>
        <row r="18">
          <cell r="R18">
            <v>0</v>
          </cell>
        </row>
        <row r="19">
          <cell r="A19" t="str">
            <v>Invalidní třetího stupně</v>
          </cell>
          <cell r="D19">
            <v>7163.945636155232</v>
          </cell>
          <cell r="E19">
            <v>7413.2471408428637</v>
          </cell>
          <cell r="F19">
            <v>7739.5994002201724</v>
          </cell>
          <cell r="G19">
            <v>8396.3054308226729</v>
          </cell>
          <cell r="H19">
            <v>8950.0931184128949</v>
          </cell>
          <cell r="I19">
            <v>9370.5522336916947</v>
          </cell>
          <cell r="J19">
            <v>10102.684251606979</v>
          </cell>
          <cell r="K19">
            <v>10801.53120830951</v>
          </cell>
          <cell r="L19">
            <v>10481.881090874416</v>
          </cell>
          <cell r="M19">
            <v>10852.567320261438</v>
          </cell>
          <cell r="N19">
            <v>10893.153544525849</v>
          </cell>
          <cell r="O19">
            <v>11129.313096361539</v>
          </cell>
          <cell r="P19">
            <v>11139.245560629121</v>
          </cell>
          <cell r="Q19">
            <v>11139.245560629121</v>
          </cell>
          <cell r="R19">
            <v>18</v>
          </cell>
          <cell r="S19">
            <v>17</v>
          </cell>
          <cell r="T19">
            <v>18</v>
          </cell>
        </row>
        <row r="20">
          <cell r="B20" t="str">
            <v xml:space="preserve">z toho </v>
          </cell>
          <cell r="C20" t="str">
            <v xml:space="preserve"> z mládí</v>
          </cell>
          <cell r="D20">
            <v>5566.7101694915254</v>
          </cell>
          <cell r="E20">
            <v>5766.3955094991361</v>
          </cell>
          <cell r="F20">
            <v>5978.5110732538333</v>
          </cell>
          <cell r="G20">
            <v>6483.4326599326596</v>
          </cell>
          <cell r="H20">
            <v>6907.9197761194027</v>
          </cell>
          <cell r="I20">
            <v>7344.3262032085559</v>
          </cell>
          <cell r="J20">
            <v>8049.3567662565902</v>
          </cell>
          <cell r="K20">
            <v>8658</v>
          </cell>
          <cell r="L20">
            <v>8701.5736738703345</v>
          </cell>
          <cell r="M20">
            <v>9040.6987740805598</v>
          </cell>
          <cell r="N20">
            <v>9031.3059440559446</v>
          </cell>
          <cell r="O20">
            <v>9237.8823529411766</v>
          </cell>
          <cell r="P20">
            <v>9212.1702127659573</v>
          </cell>
          <cell r="Q20">
            <v>9212.1702127659573</v>
          </cell>
          <cell r="R20">
            <v>19</v>
          </cell>
          <cell r="S20">
            <v>18</v>
          </cell>
          <cell r="T20">
            <v>19</v>
          </cell>
        </row>
        <row r="21">
          <cell r="C21" t="str">
            <v xml:space="preserve"> ostatní</v>
          </cell>
          <cell r="D21">
            <v>7203.4778504908127</v>
          </cell>
          <cell r="E21">
            <v>7451.4600649220538</v>
          </cell>
          <cell r="F21">
            <v>7779.7360226743285</v>
          </cell>
          <cell r="G21">
            <v>8445.681687815053</v>
          </cell>
          <cell r="H21">
            <v>8996.3590177099632</v>
          </cell>
          <cell r="I21">
            <v>9420.4386904239436</v>
          </cell>
          <cell r="J21">
            <v>10157.766206213757</v>
          </cell>
          <cell r="K21">
            <v>10864.072328740254</v>
          </cell>
          <cell r="L21">
            <v>10572.698536780917</v>
          </cell>
          <cell r="M21">
            <v>10962.933966289736</v>
          </cell>
          <cell r="N21">
            <v>11009.940125013707</v>
          </cell>
          <cell r="O21">
            <v>11239.943951165373</v>
          </cell>
          <cell r="P21">
            <v>11225.669741306192</v>
          </cell>
          <cell r="Q21">
            <v>11225.669741306192</v>
          </cell>
          <cell r="R21">
            <v>20</v>
          </cell>
          <cell r="S21">
            <v>19</v>
          </cell>
          <cell r="T21">
            <v>20</v>
          </cell>
        </row>
        <row r="22">
          <cell r="A22" t="str">
            <v>Invalidní druhého stupně</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6395.6493194555642</v>
          </cell>
          <cell r="M22">
            <v>6613.0136307311031</v>
          </cell>
          <cell r="N22">
            <v>6641.3384711518438</v>
          </cell>
          <cell r="O22">
            <v>6792.5072178477694</v>
          </cell>
          <cell r="P22">
            <v>6779.1475444992493</v>
          </cell>
          <cell r="Q22">
            <v>6779.1475444992493</v>
          </cell>
          <cell r="R22">
            <v>21</v>
          </cell>
          <cell r="S22">
            <v>21</v>
          </cell>
          <cell r="T22">
            <v>21</v>
          </cell>
        </row>
        <row r="23">
          <cell r="A23" t="str">
            <v>Invalidní prvního stupně</v>
          </cell>
          <cell r="D23">
            <v>0</v>
          </cell>
          <cell r="E23">
            <v>0</v>
          </cell>
          <cell r="F23">
            <v>0</v>
          </cell>
          <cell r="G23">
            <v>0</v>
          </cell>
          <cell r="H23">
            <v>0</v>
          </cell>
          <cell r="I23">
            <v>0</v>
          </cell>
          <cell r="J23">
            <v>0</v>
          </cell>
          <cell r="K23">
            <v>0</v>
          </cell>
          <cell r="L23">
            <v>5074.2785154375297</v>
          </cell>
          <cell r="M23">
            <v>5069.1316915623738</v>
          </cell>
          <cell r="N23">
            <v>5087.6633478977146</v>
          </cell>
          <cell r="O23">
            <v>5223.4613235294119</v>
          </cell>
          <cell r="P23">
            <v>5233.072419420645</v>
          </cell>
          <cell r="Q23">
            <v>5233.072419420645</v>
          </cell>
          <cell r="R23">
            <v>22</v>
          </cell>
          <cell r="T23">
            <v>22</v>
          </cell>
        </row>
        <row r="24">
          <cell r="R24">
            <v>0</v>
          </cell>
        </row>
        <row r="25">
          <cell r="A25" t="str">
            <v>Vdovské a vdovecké</v>
          </cell>
          <cell r="D25">
            <v>4385.757310523175</v>
          </cell>
          <cell r="E25">
            <v>4513.0682207421505</v>
          </cell>
          <cell r="F25">
            <v>4658.5685641627542</v>
          </cell>
          <cell r="G25">
            <v>4960.9878880407123</v>
          </cell>
          <cell r="H25">
            <v>5244.8378555083364</v>
          </cell>
          <cell r="I25">
            <v>5594.0639895527265</v>
          </cell>
          <cell r="J25">
            <v>6148.5487525749595</v>
          </cell>
          <cell r="K25">
            <v>6539.4733364794711</v>
          </cell>
          <cell r="L25">
            <v>6734.6470660597861</v>
          </cell>
          <cell r="M25">
            <v>7040.4760689215063</v>
          </cell>
          <cell r="N25">
            <v>7146.1775991703398</v>
          </cell>
          <cell r="O25">
            <v>7269.2897852960314</v>
          </cell>
          <cell r="P25">
            <v>7356.7770389469397</v>
          </cell>
          <cell r="Q25">
            <v>7356.7770389469397</v>
          </cell>
          <cell r="R25">
            <v>26</v>
          </cell>
          <cell r="S25">
            <v>23</v>
          </cell>
          <cell r="T25">
            <v>26</v>
          </cell>
        </row>
        <row r="26">
          <cell r="R26">
            <v>0</v>
          </cell>
        </row>
        <row r="27">
          <cell r="A27" t="str">
            <v>Sirotčí</v>
          </cell>
          <cell r="D27">
            <v>3573.5763351915125</v>
          </cell>
          <cell r="E27">
            <v>3637.0842105263159</v>
          </cell>
          <cell r="F27">
            <v>3778.4386959603116</v>
          </cell>
          <cell r="G27">
            <v>4049.6068556108771</v>
          </cell>
          <cell r="H27">
            <v>4295.8077634011088</v>
          </cell>
          <cell r="I27">
            <v>4538.080760095012</v>
          </cell>
          <cell r="J27">
            <v>5118.9023793640208</v>
          </cell>
          <cell r="K27">
            <v>5414.9533820840952</v>
          </cell>
          <cell r="L27">
            <v>5568.4990006662229</v>
          </cell>
          <cell r="M27">
            <v>5748.8616720955479</v>
          </cell>
          <cell r="N27">
            <v>5535.2037958356368</v>
          </cell>
          <cell r="O27">
            <v>5819.9535691039273</v>
          </cell>
          <cell r="P27">
            <v>5840.9502290712207</v>
          </cell>
          <cell r="Q27">
            <v>5840.9502290712207</v>
          </cell>
          <cell r="R27">
            <v>28</v>
          </cell>
          <cell r="S27">
            <v>25</v>
          </cell>
          <cell r="T27">
            <v>28</v>
          </cell>
        </row>
        <row r="28">
          <cell r="B28" t="str">
            <v>Ú H R N E M</v>
          </cell>
          <cell r="D28">
            <v>6230.7600568971857</v>
          </cell>
          <cell r="E28">
            <v>6488.1429620775543</v>
          </cell>
          <cell r="F28">
            <v>6915.6231371984968</v>
          </cell>
          <cell r="G28">
            <v>7458.2054020015439</v>
          </cell>
          <cell r="H28">
            <v>7944.5278145529937</v>
          </cell>
          <cell r="I28">
            <v>8315.3526117313213</v>
          </cell>
          <cell r="J28">
            <v>9119.6682513770156</v>
          </cell>
          <cell r="K28">
            <v>9835.0043332268251</v>
          </cell>
          <cell r="L28">
            <v>10104.473418423224</v>
          </cell>
          <cell r="M28">
            <v>10069.2614328371</v>
          </cell>
          <cell r="N28">
            <v>9740.890087277372</v>
          </cell>
          <cell r="O28">
            <v>10178.075880934794</v>
          </cell>
          <cell r="P28">
            <v>10286.246993198096</v>
          </cell>
          <cell r="Q28">
            <v>10286.246993198096</v>
          </cell>
          <cell r="R28">
            <v>29</v>
          </cell>
          <cell r="S28">
            <v>26</v>
          </cell>
          <cell r="T28">
            <v>29</v>
          </cell>
        </row>
        <row r="29">
          <cell r="A29" t="str">
            <v>muži</v>
          </cell>
          <cell r="B29" t="str">
            <v>muži</v>
          </cell>
        </row>
        <row r="30">
          <cell r="A30" t="str">
            <v>Starobní</v>
          </cell>
          <cell r="D30">
            <v>7880.4949946309189</v>
          </cell>
          <cell r="E30">
            <v>8087.6783711357293</v>
          </cell>
          <cell r="F30">
            <v>8638.7175084257924</v>
          </cell>
          <cell r="G30">
            <v>9276.7036532101283</v>
          </cell>
          <cell r="H30">
            <v>9706.2086310055365</v>
          </cell>
          <cell r="I30">
            <v>10275.091549463934</v>
          </cell>
          <cell r="J30">
            <v>11080.087281194797</v>
          </cell>
          <cell r="K30">
            <v>11771.191831175438</v>
          </cell>
          <cell r="L30">
            <v>12078.29606356745</v>
          </cell>
          <cell r="M30">
            <v>11758.547892503537</v>
          </cell>
          <cell r="N30">
            <v>12353.530277475516</v>
          </cell>
          <cell r="O30">
            <v>12528.284883720929</v>
          </cell>
          <cell r="P30">
            <v>12612.750427314355</v>
          </cell>
          <cell r="Q30">
            <v>12612.750427314355</v>
          </cell>
          <cell r="R30">
            <v>5</v>
          </cell>
        </row>
        <row r="31">
          <cell r="A31" t="str">
            <v>z toho</v>
          </cell>
          <cell r="B31" t="str">
            <v>k věkové hranici</v>
          </cell>
          <cell r="D31">
            <v>8059.7458571327834</v>
          </cell>
          <cell r="E31">
            <v>8389.7132347306306</v>
          </cell>
          <cell r="F31">
            <v>8788.4597484276728</v>
          </cell>
          <cell r="G31">
            <v>9536.9152658505391</v>
          </cell>
          <cell r="H31">
            <v>10159.215080666034</v>
          </cell>
          <cell r="I31">
            <v>10718.094058300969</v>
          </cell>
          <cell r="J31">
            <v>11421.805986068061</v>
          </cell>
          <cell r="K31">
            <v>12231.333205349179</v>
          </cell>
          <cell r="L31">
            <v>12403.46454511672</v>
          </cell>
          <cell r="M31">
            <v>12870.135443652849</v>
          </cell>
          <cell r="N31">
            <v>13294.563797468354</v>
          </cell>
          <cell r="O31">
            <v>13470.993958210958</v>
          </cell>
          <cell r="P31">
            <v>13414.986787075761</v>
          </cell>
          <cell r="Q31">
            <v>13414.986787075761</v>
          </cell>
          <cell r="R31">
            <v>6</v>
          </cell>
        </row>
        <row r="32">
          <cell r="B32" t="str">
            <v>po přesluhování</v>
          </cell>
          <cell r="D32">
            <v>9484.6108977875301</v>
          </cell>
          <cell r="E32">
            <v>9984</v>
          </cell>
          <cell r="F32">
            <v>10339.426314601669</v>
          </cell>
          <cell r="G32">
            <v>11483.141908101126</v>
          </cell>
          <cell r="H32">
            <v>12178.774112208448</v>
          </cell>
          <cell r="I32">
            <v>13089.156800391389</v>
          </cell>
          <cell r="J32">
            <v>14141.500124223603</v>
          </cell>
          <cell r="K32">
            <v>15247.08545</v>
          </cell>
          <cell r="L32">
            <v>15693.39287136599</v>
          </cell>
          <cell r="M32">
            <v>16532.775659824048</v>
          </cell>
          <cell r="N32">
            <v>19436.942982456141</v>
          </cell>
          <cell r="O32">
            <v>18948.450892857141</v>
          </cell>
          <cell r="P32">
            <v>18919.243285939967</v>
          </cell>
          <cell r="Q32">
            <v>18919.243285939967</v>
          </cell>
          <cell r="R32">
            <v>7</v>
          </cell>
        </row>
        <row r="33">
          <cell r="B33" t="str">
            <v>po invalidním</v>
          </cell>
          <cell r="D33">
            <v>0</v>
          </cell>
          <cell r="E33">
            <v>0</v>
          </cell>
          <cell r="F33">
            <v>0</v>
          </cell>
          <cell r="G33">
            <v>0</v>
          </cell>
          <cell r="H33">
            <v>0</v>
          </cell>
          <cell r="I33">
            <v>0</v>
          </cell>
          <cell r="J33">
            <v>0</v>
          </cell>
          <cell r="K33">
            <v>0</v>
          </cell>
          <cell r="L33">
            <v>10801.339810212381</v>
          </cell>
          <cell r="M33">
            <v>11226.907769703745</v>
          </cell>
          <cell r="N33">
            <v>11395.472467954505</v>
          </cell>
          <cell r="O33">
            <v>11528.870082711317</v>
          </cell>
          <cell r="P33">
            <v>11705.567182817183</v>
          </cell>
          <cell r="Q33">
            <v>11705.567182817183</v>
          </cell>
          <cell r="R33">
            <v>8</v>
          </cell>
        </row>
        <row r="34">
          <cell r="B34" t="str">
            <v>po věkové hranici celkem</v>
          </cell>
          <cell r="D34">
            <v>8456.3151653944024</v>
          </cell>
          <cell r="E34">
            <v>8936</v>
          </cell>
          <cell r="F34">
            <v>9280.3596020327823</v>
          </cell>
          <cell r="G34">
            <v>9923.0820914649776</v>
          </cell>
          <cell r="H34">
            <v>10503.192799112416</v>
          </cell>
          <cell r="I34">
            <v>11084.015931141228</v>
          </cell>
          <cell r="J34">
            <v>11743.504848947925</v>
          </cell>
          <cell r="K34">
            <v>12565</v>
          </cell>
          <cell r="L34">
            <v>12644.982022587006</v>
          </cell>
          <cell r="M34">
            <v>12748.50790520121</v>
          </cell>
          <cell r="N34">
            <v>13106.890920193886</v>
          </cell>
          <cell r="O34">
            <v>13269.172792994603</v>
          </cell>
          <cell r="P34">
            <v>13308.835607783674</v>
          </cell>
          <cell r="Q34">
            <v>13308.835607783674</v>
          </cell>
          <cell r="R34">
            <v>9</v>
          </cell>
        </row>
        <row r="35">
          <cell r="B35" t="str">
            <v>předčasné</v>
          </cell>
          <cell r="C35" t="str">
            <v>dočasné</v>
          </cell>
          <cell r="D35">
            <v>6831.4350477200423</v>
          </cell>
          <cell r="E35">
            <v>7160</v>
          </cell>
          <cell r="F35">
            <v>7228.3628480146053</v>
          </cell>
          <cell r="G35">
            <v>7856.675067024129</v>
          </cell>
          <cell r="H35">
            <v>8340.8094274146897</v>
          </cell>
          <cell r="I35">
            <v>9570.0996119016818</v>
          </cell>
          <cell r="J35">
            <v>10588.590163934427</v>
          </cell>
          <cell r="K35">
            <v>0</v>
          </cell>
          <cell r="L35">
            <v>12588</v>
          </cell>
          <cell r="M35">
            <v>0</v>
          </cell>
          <cell r="N35">
            <v>0</v>
          </cell>
          <cell r="O35">
            <v>0</v>
          </cell>
          <cell r="P35">
            <v>0</v>
          </cell>
          <cell r="Q35">
            <v>0</v>
          </cell>
          <cell r="R35">
            <v>10</v>
          </cell>
        </row>
        <row r="36">
          <cell r="C36" t="str">
            <v>trvalé</v>
          </cell>
          <cell r="D36">
            <v>6529.6941435652652</v>
          </cell>
          <cell r="E36">
            <v>6927</v>
          </cell>
          <cell r="F36">
            <v>7227.6604222137694</v>
          </cell>
          <cell r="G36">
            <v>7838.4895044570112</v>
          </cell>
          <cell r="H36">
            <v>8396.047786156947</v>
          </cell>
          <cell r="I36">
            <v>8846.4372990353695</v>
          </cell>
          <cell r="J36">
            <v>9646.5785591657659</v>
          </cell>
          <cell r="K36">
            <v>10449</v>
          </cell>
          <cell r="L36">
            <v>10668.354698948709</v>
          </cell>
          <cell r="M36">
            <v>10966</v>
          </cell>
          <cell r="N36">
            <v>10484.148498910881</v>
          </cell>
          <cell r="O36">
            <v>11047.464011939488</v>
          </cell>
          <cell r="P36">
            <v>11212.173774868112</v>
          </cell>
          <cell r="Q36">
            <v>11212.173774868112</v>
          </cell>
          <cell r="R36">
            <v>11</v>
          </cell>
        </row>
        <row r="37">
          <cell r="B37" t="str">
            <v>předčasné celkem</v>
          </cell>
          <cell r="D37">
            <v>6653.1529450048811</v>
          </cell>
          <cell r="E37">
            <v>7057.4549125168232</v>
          </cell>
          <cell r="F37">
            <v>7227.7815377351062</v>
          </cell>
          <cell r="G37">
            <v>7841.2473572938688</v>
          </cell>
          <cell r="H37">
            <v>8384.7123019405353</v>
          </cell>
          <cell r="I37">
            <v>8882.7849902534108</v>
          </cell>
          <cell r="J37">
            <v>9650.2182036990125</v>
          </cell>
          <cell r="K37">
            <v>10449</v>
          </cell>
          <cell r="L37">
            <v>10668.477000509683</v>
          </cell>
          <cell r="M37">
            <v>10966</v>
          </cell>
          <cell r="N37">
            <v>10484.148498910881</v>
          </cell>
          <cell r="O37">
            <v>11047.464011939488</v>
          </cell>
          <cell r="P37">
            <v>11212.173774868112</v>
          </cell>
          <cell r="Q37">
            <v>11212.173774868112</v>
          </cell>
          <cell r="R37">
            <v>12</v>
          </cell>
        </row>
        <row r="38">
          <cell r="R38">
            <v>0</v>
          </cell>
        </row>
        <row r="39">
          <cell r="A39" t="str">
            <v>Poměrné starobní</v>
          </cell>
          <cell r="D39">
            <v>2440.957142857143</v>
          </cell>
          <cell r="E39">
            <v>2575</v>
          </cell>
          <cell r="F39">
            <v>2616.7460317460318</v>
          </cell>
          <cell r="G39">
            <v>2591.2549019607845</v>
          </cell>
          <cell r="H39">
            <v>2760.4074074074074</v>
          </cell>
          <cell r="I39">
            <v>3057.6521739130435</v>
          </cell>
          <cell r="J39">
            <v>3565.8987341772154</v>
          </cell>
          <cell r="K39">
            <v>3668</v>
          </cell>
          <cell r="L39">
            <v>5220</v>
          </cell>
          <cell r="M39">
            <v>3924</v>
          </cell>
          <cell r="N39">
            <v>3457.5</v>
          </cell>
          <cell r="O39">
            <v>3334.8888888888887</v>
          </cell>
          <cell r="P39">
            <v>3736.037037037037</v>
          </cell>
          <cell r="Q39">
            <v>3736.037037037037</v>
          </cell>
          <cell r="R39">
            <v>14</v>
          </cell>
        </row>
        <row r="40">
          <cell r="R40">
            <v>0</v>
          </cell>
        </row>
        <row r="41">
          <cell r="A41" t="str">
            <v>Starobní + poměrné starobní</v>
          </cell>
          <cell r="D41">
            <v>7867.3373993572686</v>
          </cell>
          <cell r="E41">
            <v>8076.886483952796</v>
          </cell>
          <cell r="F41">
            <v>8629.3987767734325</v>
          </cell>
          <cell r="G41">
            <v>9268.1066313666161</v>
          </cell>
          <cell r="H41">
            <v>9697.8450474958754</v>
          </cell>
          <cell r="I41">
            <v>10263.219629064557</v>
          </cell>
          <cell r="J41">
            <v>11068.189878745365</v>
          </cell>
          <cell r="K41">
            <v>11761.761793148664</v>
          </cell>
          <cell r="L41">
            <v>12075.916624059601</v>
          </cell>
          <cell r="M41">
            <v>11756</v>
          </cell>
          <cell r="N41">
            <v>12344.826693118817</v>
          </cell>
          <cell r="O41">
            <v>12517.067852139726</v>
          </cell>
          <cell r="P41">
            <v>12602.646881520983</v>
          </cell>
          <cell r="Q41">
            <v>12602.646881520983</v>
          </cell>
          <cell r="R41">
            <v>16</v>
          </cell>
        </row>
        <row r="42">
          <cell r="R42">
            <v>0</v>
          </cell>
        </row>
        <row r="43">
          <cell r="A43" t="str">
            <v>Invalidní třetího stupně</v>
          </cell>
          <cell r="D43">
            <v>7538.5674409127951</v>
          </cell>
          <cell r="E43">
            <v>7803.5304104598972</v>
          </cell>
          <cell r="F43">
            <v>8121.0574493747226</v>
          </cell>
          <cell r="G43">
            <v>8798.9910473213022</v>
          </cell>
          <cell r="H43">
            <v>9372.4798489529694</v>
          </cell>
          <cell r="I43">
            <v>9795.4592006963085</v>
          </cell>
          <cell r="J43">
            <v>10560.858355604465</v>
          </cell>
          <cell r="K43">
            <v>11273.188202247191</v>
          </cell>
          <cell r="L43">
            <v>10857.846450369419</v>
          </cell>
          <cell r="M43">
            <v>11232</v>
          </cell>
          <cell r="N43">
            <v>11254.398351166463</v>
          </cell>
          <cell r="O43">
            <v>11489.665529622978</v>
          </cell>
          <cell r="P43">
            <v>11516.44536752754</v>
          </cell>
          <cell r="Q43">
            <v>11516.44536752754</v>
          </cell>
          <cell r="R43">
            <v>18</v>
          </cell>
        </row>
        <row r="44">
          <cell r="B44" t="str">
            <v xml:space="preserve">z toho </v>
          </cell>
          <cell r="C44" t="str">
            <v xml:space="preserve"> z mládí</v>
          </cell>
          <cell r="D44">
            <v>5561.8211143695016</v>
          </cell>
          <cell r="E44">
            <v>5766</v>
          </cell>
          <cell r="F44">
            <v>5982.666666666667</v>
          </cell>
          <cell r="G44">
            <v>6484.9889807162535</v>
          </cell>
          <cell r="H44">
            <v>6915.3782051282051</v>
          </cell>
          <cell r="I44">
            <v>7344.4688427299707</v>
          </cell>
          <cell r="J44">
            <v>8046.613636363636</v>
          </cell>
          <cell r="K44">
            <v>8658</v>
          </cell>
          <cell r="L44">
            <v>8698.4158415841575</v>
          </cell>
          <cell r="M44">
            <v>9042</v>
          </cell>
          <cell r="N44">
            <v>9032.3714285714286</v>
          </cell>
          <cell r="O44">
            <v>9247.6041666666661</v>
          </cell>
          <cell r="P44">
            <v>9226.7479674796741</v>
          </cell>
          <cell r="Q44">
            <v>9226.7479674796741</v>
          </cell>
          <cell r="R44">
            <v>19</v>
          </cell>
        </row>
        <row r="45">
          <cell r="C45" t="str">
            <v xml:space="preserve"> ostatní</v>
          </cell>
          <cell r="D45">
            <v>7585.4332197733438</v>
          </cell>
          <cell r="E45">
            <v>7851</v>
          </cell>
          <cell r="F45">
            <v>8169.7897675626546</v>
          </cell>
          <cell r="G45">
            <v>8860.2544672161039</v>
          </cell>
          <cell r="H45">
            <v>9426.2661194134562</v>
          </cell>
          <cell r="I45">
            <v>9856.8706319702596</v>
          </cell>
          <cell r="J45">
            <v>10632.403556992724</v>
          </cell>
          <cell r="K45">
            <v>11353</v>
          </cell>
          <cell r="L45">
            <v>10968.31538071923</v>
          </cell>
          <cell r="M45">
            <v>11371</v>
          </cell>
          <cell r="N45">
            <v>11399.737432255655</v>
          </cell>
          <cell r="O45">
            <v>11633.596102407337</v>
          </cell>
          <cell r="P45">
            <v>11622.902664902665</v>
          </cell>
          <cell r="Q45">
            <v>11622.902664902665</v>
          </cell>
          <cell r="R45">
            <v>20</v>
          </cell>
        </row>
        <row r="46">
          <cell r="A46" t="str">
            <v>Invalidní druhého stupně</v>
          </cell>
          <cell r="D46">
            <v>4389.025388601036</v>
          </cell>
          <cell r="E46">
            <v>4522</v>
          </cell>
          <cell r="F46">
            <v>4692.7676879343016</v>
          </cell>
          <cell r="G46">
            <v>5066.6754056362088</v>
          </cell>
          <cell r="H46">
            <v>5395.6839655040831</v>
          </cell>
          <cell r="I46">
            <v>5666.2251897465276</v>
          </cell>
          <cell r="J46">
            <v>6250.4931454972357</v>
          </cell>
          <cell r="K46">
            <v>6715</v>
          </cell>
          <cell r="L46">
            <v>6591.1148964595859</v>
          </cell>
          <cell r="M46">
            <v>6852</v>
          </cell>
          <cell r="N46">
            <v>6846.0245639017448</v>
          </cell>
          <cell r="O46">
            <v>7017.1342105263157</v>
          </cell>
          <cell r="P46">
            <v>7003.5689922480624</v>
          </cell>
          <cell r="Q46">
            <v>7003.5689922480624</v>
          </cell>
          <cell r="R46">
            <v>21</v>
          </cell>
        </row>
        <row r="47">
          <cell r="A47" t="str">
            <v>Invalidní prvního stupně</v>
          </cell>
          <cell r="D47">
            <v>0</v>
          </cell>
          <cell r="E47">
            <v>0</v>
          </cell>
          <cell r="F47">
            <v>0</v>
          </cell>
          <cell r="G47">
            <v>0</v>
          </cell>
          <cell r="H47">
            <v>0</v>
          </cell>
          <cell r="I47">
            <v>0</v>
          </cell>
          <cell r="J47">
            <v>0</v>
          </cell>
          <cell r="K47">
            <v>0</v>
          </cell>
          <cell r="L47">
            <v>5269.1347314423656</v>
          </cell>
          <cell r="M47">
            <v>5246</v>
          </cell>
          <cell r="N47">
            <v>5270.9960588146123</v>
          </cell>
          <cell r="O47">
            <v>5422.7010325165666</v>
          </cell>
          <cell r="P47">
            <v>5433.0317624464469</v>
          </cell>
          <cell r="Q47">
            <v>5433.0317624464469</v>
          </cell>
          <cell r="R47">
            <v>22</v>
          </cell>
        </row>
        <row r="48">
          <cell r="R48">
            <v>0</v>
          </cell>
        </row>
        <row r="49">
          <cell r="A49" t="str">
            <v>Vdovské a vdovecké</v>
          </cell>
          <cell r="D49">
            <v>3858.4073319755603</v>
          </cell>
          <cell r="E49">
            <v>3949</v>
          </cell>
          <cell r="F49">
            <v>4079.959486166008</v>
          </cell>
          <cell r="G49">
            <v>4350.4795061728391</v>
          </cell>
          <cell r="H49">
            <v>4622.8746048472076</v>
          </cell>
          <cell r="I49">
            <v>4934.1931072210064</v>
          </cell>
          <cell r="J49">
            <v>5504.4354012521344</v>
          </cell>
          <cell r="K49">
            <v>5796</v>
          </cell>
          <cell r="L49">
            <v>6007.5045427013929</v>
          </cell>
          <cell r="M49">
            <v>6246</v>
          </cell>
          <cell r="N49">
            <v>6331.751519243754</v>
          </cell>
          <cell r="O49">
            <v>6458.3791281373842</v>
          </cell>
          <cell r="P49">
            <v>6502.2291371994343</v>
          </cell>
          <cell r="Q49">
            <v>6502.2291371994343</v>
          </cell>
          <cell r="R49">
            <v>26</v>
          </cell>
        </row>
        <row r="50">
          <cell r="R50">
            <v>0</v>
          </cell>
        </row>
        <row r="51">
          <cell r="A51" t="str">
            <v>Sirotčí</v>
          </cell>
          <cell r="D51">
            <v>3578.454004896817</v>
          </cell>
          <cell r="E51">
            <v>3642</v>
          </cell>
          <cell r="F51">
            <v>3742.4078993358967</v>
          </cell>
          <cell r="G51">
            <v>4021.5346798780488</v>
          </cell>
          <cell r="H51">
            <v>4269.7213584288056</v>
          </cell>
          <cell r="I51">
            <v>4495.0288544358309</v>
          </cell>
          <cell r="J51">
            <v>5085.6546438232645</v>
          </cell>
          <cell r="K51">
            <v>5381</v>
          </cell>
          <cell r="L51">
            <v>5555.187070151308</v>
          </cell>
          <cell r="M51">
            <v>5707</v>
          </cell>
          <cell r="N51">
            <v>5530.7187028657618</v>
          </cell>
          <cell r="O51">
            <v>5815.2667566351774</v>
          </cell>
          <cell r="P51">
            <v>5821.0519045625788</v>
          </cell>
          <cell r="Q51">
            <v>5821.0519045625788</v>
          </cell>
          <cell r="R51">
            <v>28</v>
          </cell>
        </row>
        <row r="52">
          <cell r="B52" t="str">
            <v>Ú H R N E M</v>
          </cell>
          <cell r="D52">
            <v>6780.9471248293539</v>
          </cell>
          <cell r="E52">
            <v>7073.4058015222827</v>
          </cell>
          <cell r="F52">
            <v>7534.3202367119738</v>
          </cell>
          <cell r="G52">
            <v>8133.5241179575705</v>
          </cell>
          <cell r="H52">
            <v>8604.7776360986772</v>
          </cell>
          <cell r="I52">
            <v>8993.2864280781578</v>
          </cell>
          <cell r="J52">
            <v>9901.3611128516823</v>
          </cell>
          <cell r="K52">
            <v>10685.214615545687</v>
          </cell>
          <cell r="L52">
            <v>10821.803315243673</v>
          </cell>
          <cell r="M52">
            <v>10856</v>
          </cell>
          <cell r="N52">
            <v>10644.043150831609</v>
          </cell>
          <cell r="O52">
            <v>11074.666485952101</v>
          </cell>
          <cell r="P52">
            <v>11183.995327526765</v>
          </cell>
          <cell r="Q52">
            <v>11183.995327526765</v>
          </cell>
          <cell r="R52">
            <v>29</v>
          </cell>
        </row>
        <row r="53">
          <cell r="A53" t="str">
            <v>ženy</v>
          </cell>
          <cell r="B53" t="str">
            <v>ženy</v>
          </cell>
        </row>
        <row r="54">
          <cell r="A54" t="str">
            <v>Starobní</v>
          </cell>
          <cell r="D54">
            <v>6476.0119939594579</v>
          </cell>
          <cell r="E54">
            <v>6625.0058258800364</v>
          </cell>
          <cell r="F54">
            <v>7085.1922066632651</v>
          </cell>
          <cell r="G54">
            <v>7642.256916996047</v>
          </cell>
          <cell r="H54">
            <v>8126.3878097277457</v>
          </cell>
          <cell r="I54">
            <v>8589.7453444554194</v>
          </cell>
          <cell r="J54">
            <v>9270.0731079423167</v>
          </cell>
          <cell r="K54">
            <v>9830.1399322767575</v>
          </cell>
          <cell r="L54">
            <v>10436.201980009519</v>
          </cell>
          <cell r="M54">
            <v>10010.972691025348</v>
          </cell>
          <cell r="N54">
            <v>10215.28846546643</v>
          </cell>
          <cell r="O54">
            <v>10519.157045425301</v>
          </cell>
          <cell r="P54">
            <v>10643.295362174855</v>
          </cell>
          <cell r="Q54">
            <v>10643.295362174855</v>
          </cell>
          <cell r="R54">
            <v>5</v>
          </cell>
        </row>
        <row r="55">
          <cell r="A55" t="str">
            <v>z toho</v>
          </cell>
          <cell r="B55" t="str">
            <v>k věkové hranici</v>
          </cell>
          <cell r="D55">
            <v>6650.7204030226703</v>
          </cell>
          <cell r="E55">
            <v>6908.9979677091569</v>
          </cell>
          <cell r="F55">
            <v>7211.7407711635096</v>
          </cell>
          <cell r="G55">
            <v>7844.9925626664217</v>
          </cell>
          <cell r="H55">
            <v>8382.2450680334823</v>
          </cell>
          <cell r="I55">
            <v>8798.4101666563402</v>
          </cell>
          <cell r="J55">
            <v>9632.030253713905</v>
          </cell>
          <cell r="K55">
            <v>10312.957123688802</v>
          </cell>
          <cell r="L55">
            <v>10587.94304964539</v>
          </cell>
          <cell r="M55">
            <v>10895.06264857172</v>
          </cell>
          <cell r="N55">
            <v>11110.159434528685</v>
          </cell>
          <cell r="O55">
            <v>11323.179228984653</v>
          </cell>
          <cell r="P55">
            <v>11340.546743802979</v>
          </cell>
          <cell r="Q55">
            <v>11340.546743802979</v>
          </cell>
          <cell r="R55">
            <v>6</v>
          </cell>
        </row>
        <row r="56">
          <cell r="B56" t="str">
            <v>po přesluhování</v>
          </cell>
          <cell r="D56">
            <v>8092.9778941988243</v>
          </cell>
          <cell r="E56">
            <v>8575</v>
          </cell>
          <cell r="F56">
            <v>8806.2487183243011</v>
          </cell>
          <cell r="G56">
            <v>9591.9924946790634</v>
          </cell>
          <cell r="H56">
            <v>10350.737687366167</v>
          </cell>
          <cell r="I56">
            <v>11101.617203977101</v>
          </cell>
          <cell r="J56">
            <v>11836.035427622475</v>
          </cell>
          <cell r="K56">
            <v>12883.24821</v>
          </cell>
          <cell r="L56">
            <v>13869.321021897811</v>
          </cell>
          <cell r="M56">
            <v>13811.184585492229</v>
          </cell>
          <cell r="N56">
            <v>16238.053797468354</v>
          </cell>
          <cell r="O56">
            <v>14723.319424460431</v>
          </cell>
          <cell r="P56">
            <v>14751.840871021775</v>
          </cell>
          <cell r="Q56">
            <v>14751.840871021775</v>
          </cell>
          <cell r="R56">
            <v>7</v>
          </cell>
        </row>
        <row r="57">
          <cell r="B57" t="str">
            <v>po invalidním</v>
          </cell>
          <cell r="D57">
            <v>0</v>
          </cell>
          <cell r="E57">
            <v>0</v>
          </cell>
          <cell r="F57">
            <v>0</v>
          </cell>
          <cell r="G57">
            <v>0</v>
          </cell>
          <cell r="H57">
            <v>0</v>
          </cell>
          <cell r="I57">
            <v>0</v>
          </cell>
          <cell r="J57">
            <v>0</v>
          </cell>
          <cell r="K57">
            <v>0</v>
          </cell>
          <cell r="L57">
            <v>8894.5122416534177</v>
          </cell>
          <cell r="M57">
            <v>9388</v>
          </cell>
          <cell r="N57">
            <v>9569.0865234374996</v>
          </cell>
          <cell r="O57">
            <v>9789.5847511027096</v>
          </cell>
          <cell r="P57">
            <v>9902.5102234902515</v>
          </cell>
          <cell r="Q57">
            <v>9902.5102234902515</v>
          </cell>
          <cell r="R57">
            <v>8</v>
          </cell>
        </row>
        <row r="58">
          <cell r="B58" t="str">
            <v>po věkové hranici celkem</v>
          </cell>
          <cell r="D58">
            <v>7170.3607108328342</v>
          </cell>
          <cell r="E58">
            <v>7473</v>
          </cell>
          <cell r="F58">
            <v>7845.5518777292573</v>
          </cell>
          <cell r="G58">
            <v>8352.8393956169202</v>
          </cell>
          <cell r="H58">
            <v>8807.4590500419181</v>
          </cell>
          <cell r="I58">
            <v>9191.233607399794</v>
          </cell>
          <cell r="J58">
            <v>10142.647162552101</v>
          </cell>
          <cell r="K58">
            <v>10825</v>
          </cell>
          <cell r="L58">
            <v>11036.996570231706</v>
          </cell>
          <cell r="M58">
            <v>10835.851891423948</v>
          </cell>
          <cell r="N58">
            <v>10917.019233165789</v>
          </cell>
          <cell r="O58">
            <v>11131.137779506127</v>
          </cell>
          <cell r="P58">
            <v>11205.440695089916</v>
          </cell>
          <cell r="Q58">
            <v>11205.440695089916</v>
          </cell>
          <cell r="R58">
            <v>9</v>
          </cell>
        </row>
        <row r="59">
          <cell r="B59" t="str">
            <v>předčasné</v>
          </cell>
          <cell r="C59" t="str">
            <v>dočasné</v>
          </cell>
          <cell r="D59">
            <v>5428.4352814628901</v>
          </cell>
          <cell r="E59">
            <v>5686</v>
          </cell>
          <cell r="F59">
            <v>5706.7894330890858</v>
          </cell>
          <cell r="G59">
            <v>6148.1058908565237</v>
          </cell>
          <cell r="H59">
            <v>6697.9075342465758</v>
          </cell>
          <cell r="I59">
            <v>7594.5964432284545</v>
          </cell>
          <cell r="J59">
            <v>8739.8803418803436</v>
          </cell>
          <cell r="K59">
            <v>0</v>
          </cell>
          <cell r="L59">
            <v>0</v>
          </cell>
          <cell r="M59">
            <v>0</v>
          </cell>
          <cell r="N59">
            <v>0</v>
          </cell>
          <cell r="O59">
            <v>0</v>
          </cell>
          <cell r="P59">
            <v>0</v>
          </cell>
          <cell r="Q59">
            <v>0</v>
          </cell>
          <cell r="R59">
            <v>10</v>
          </cell>
        </row>
        <row r="60">
          <cell r="C60" t="str">
            <v>trvalé</v>
          </cell>
          <cell r="D60">
            <v>5181.1885073580943</v>
          </cell>
          <cell r="E60">
            <v>5474</v>
          </cell>
          <cell r="F60">
            <v>5673.8890697383249</v>
          </cell>
          <cell r="G60">
            <v>6315.3035486533126</v>
          </cell>
          <cell r="H60">
            <v>6818.1568857320181</v>
          </cell>
          <cell r="I60">
            <v>7079.0913752913757</v>
          </cell>
          <cell r="J60">
            <v>7795.4585641359836</v>
          </cell>
          <cell r="K60">
            <v>8604</v>
          </cell>
          <cell r="L60">
            <v>8834.8517096999294</v>
          </cell>
          <cell r="M60">
            <v>9139</v>
          </cell>
          <cell r="N60">
            <v>8558.8102569131206</v>
          </cell>
          <cell r="O60">
            <v>9321.509817351598</v>
          </cell>
          <cell r="P60">
            <v>9499.5141153898858</v>
          </cell>
          <cell r="Q60">
            <v>9499.5141153898858</v>
          </cell>
          <cell r="R60">
            <v>11</v>
          </cell>
        </row>
        <row r="61">
          <cell r="B61" t="str">
            <v>předčasné celkem</v>
          </cell>
          <cell r="D61">
            <v>5289.6713600251715</v>
          </cell>
          <cell r="E61">
            <v>5591.2620174799713</v>
          </cell>
          <cell r="F61">
            <v>5678.4838153713581</v>
          </cell>
          <cell r="G61">
            <v>6286.5612574552688</v>
          </cell>
          <cell r="H61">
            <v>6796.351380342122</v>
          </cell>
          <cell r="I61">
            <v>7103.0234345230538</v>
          </cell>
          <cell r="J61">
            <v>7801.4214019750689</v>
          </cell>
          <cell r="K61">
            <v>8604</v>
          </cell>
          <cell r="L61">
            <v>8834.8517096999294</v>
          </cell>
          <cell r="M61">
            <v>9139</v>
          </cell>
          <cell r="N61">
            <v>8558.8102569131206</v>
          </cell>
          <cell r="O61">
            <v>9321.509817351598</v>
          </cell>
          <cell r="P61">
            <v>9499.5141153898858</v>
          </cell>
          <cell r="Q61">
            <v>9499.5141153898858</v>
          </cell>
          <cell r="R61">
            <v>12</v>
          </cell>
        </row>
        <row r="62">
          <cell r="R62">
            <v>0</v>
          </cell>
        </row>
        <row r="63">
          <cell r="A63" t="str">
            <v>Poměrné starobní</v>
          </cell>
          <cell r="D63">
            <v>2250.1347150259066</v>
          </cell>
          <cell r="E63">
            <v>2285</v>
          </cell>
          <cell r="F63">
            <v>2267.7391304347825</v>
          </cell>
          <cell r="G63">
            <v>2459.435754189944</v>
          </cell>
          <cell r="H63">
            <v>2455.7932960893854</v>
          </cell>
          <cell r="I63">
            <v>2503.1556886227545</v>
          </cell>
          <cell r="J63">
            <v>3023.2619047619046</v>
          </cell>
          <cell r="K63">
            <v>3125</v>
          </cell>
          <cell r="L63">
            <v>3202</v>
          </cell>
          <cell r="M63">
            <v>3100.386364</v>
          </cell>
          <cell r="N63">
            <v>3058.6506024096384</v>
          </cell>
          <cell r="O63">
            <v>3144.5714285714284</v>
          </cell>
          <cell r="P63">
            <v>3105</v>
          </cell>
          <cell r="Q63">
            <v>3105</v>
          </cell>
          <cell r="R63">
            <v>14</v>
          </cell>
        </row>
        <row r="64">
          <cell r="R64">
            <v>0</v>
          </cell>
        </row>
        <row r="65">
          <cell r="A65" t="str">
            <v>Starobní + poměrné starobní</v>
          </cell>
          <cell r="D65">
            <v>6452.4582839980358</v>
          </cell>
          <cell r="E65">
            <v>6610.2770985811831</v>
          </cell>
          <cell r="F65">
            <v>7070.5795621538118</v>
          </cell>
          <cell r="G65">
            <v>7622.5113655712585</v>
          </cell>
          <cell r="H65">
            <v>8107.0475201493819</v>
          </cell>
          <cell r="I65">
            <v>8571.2079587109947</v>
          </cell>
          <cell r="J65">
            <v>9249.0371224117534</v>
          </cell>
          <cell r="K65">
            <v>9807.8606196614655</v>
          </cell>
          <cell r="L65">
            <v>10433.998991263965</v>
          </cell>
          <cell r="M65">
            <v>10007</v>
          </cell>
          <cell r="N65">
            <v>10197.997875065495</v>
          </cell>
          <cell r="O65">
            <v>10504.571534984076</v>
          </cell>
          <cell r="P65">
            <v>10631.060076645626</v>
          </cell>
          <cell r="Q65">
            <v>10631.060076645626</v>
          </cell>
          <cell r="R65">
            <v>16</v>
          </cell>
        </row>
        <row r="66">
          <cell r="R66">
            <v>0</v>
          </cell>
        </row>
        <row r="67">
          <cell r="A67" t="str">
            <v>Invalidní třetího stupně</v>
          </cell>
          <cell r="D67">
            <v>6595.5273083264628</v>
          </cell>
          <cell r="E67">
            <v>6822.6550841618273</v>
          </cell>
          <cell r="F67">
            <v>7172.1670443814919</v>
          </cell>
          <cell r="G67">
            <v>7801.7400335711291</v>
          </cell>
          <cell r="H67">
            <v>8311.2496365524403</v>
          </cell>
          <cell r="I67">
            <v>8757.7706066945611</v>
          </cell>
          <cell r="J67">
            <v>9459.1767498343997</v>
          </cell>
          <cell r="K67">
            <v>10112.407598499061</v>
          </cell>
          <cell r="L67">
            <v>9932.5357897207232</v>
          </cell>
          <cell r="M67">
            <v>10307</v>
          </cell>
          <cell r="N67">
            <v>10376.998997493734</v>
          </cell>
          <cell r="O67">
            <v>10623.348122006553</v>
          </cell>
          <cell r="P67">
            <v>10655.559749884205</v>
          </cell>
          <cell r="Q67">
            <v>10655.559749884205</v>
          </cell>
          <cell r="R67">
            <v>18</v>
          </cell>
        </row>
        <row r="68">
          <cell r="B68" t="str">
            <v xml:space="preserve">z toho </v>
          </cell>
          <cell r="C68" t="str">
            <v xml:space="preserve"> z mládí</v>
          </cell>
          <cell r="D68">
            <v>5573.4056224899596</v>
          </cell>
          <cell r="E68">
            <v>5767</v>
          </cell>
          <cell r="F68">
            <v>5972.3305084745762</v>
          </cell>
          <cell r="G68">
            <v>6480.9870129870133</v>
          </cell>
          <cell r="H68">
            <v>6897.53125</v>
          </cell>
          <cell r="I68">
            <v>7344.1116071428569</v>
          </cell>
          <cell r="J68">
            <v>8053.8064516129034</v>
          </cell>
          <cell r="K68">
            <v>8658</v>
          </cell>
          <cell r="L68">
            <v>8706.2184466019426</v>
          </cell>
          <cell r="M68">
            <v>9039.1045450000001</v>
          </cell>
          <cell r="N68">
            <v>9029.6261261261261</v>
          </cell>
          <cell r="O68">
            <v>9220.7801047120411</v>
          </cell>
          <cell r="P68">
            <v>9191.9096045197748</v>
          </cell>
          <cell r="Q68">
            <v>9191.9096045197748</v>
          </cell>
          <cell r="R68">
            <v>19</v>
          </cell>
        </row>
        <row r="69">
          <cell r="C69" t="str">
            <v xml:space="preserve"> ostatní</v>
          </cell>
          <cell r="D69">
            <v>6622.4451612903222</v>
          </cell>
          <cell r="E69">
            <v>6847</v>
          </cell>
          <cell r="F69">
            <v>7199.5150666409118</v>
          </cell>
          <cell r="G69">
            <v>7834.5423072787871</v>
          </cell>
          <cell r="H69">
            <v>8344.9167552625986</v>
          </cell>
          <cell r="I69">
            <v>8791.6887317909168</v>
          </cell>
          <cell r="J69">
            <v>9493.671191041738</v>
          </cell>
          <cell r="K69">
            <v>10152</v>
          </cell>
          <cell r="L69">
            <v>9994.8345252774361</v>
          </cell>
          <cell r="M69">
            <v>10380</v>
          </cell>
          <cell r="N69">
            <v>10456.382430997877</v>
          </cell>
          <cell r="O69">
            <v>10694.293697033898</v>
          </cell>
          <cell r="P69">
            <v>10718.120985269259</v>
          </cell>
          <cell r="Q69">
            <v>10718.120985269259</v>
          </cell>
          <cell r="R69">
            <v>20</v>
          </cell>
        </row>
        <row r="70">
          <cell r="A70" t="str">
            <v>Invalidní druhého stupně</v>
          </cell>
          <cell r="D70">
            <v>3900.8806915267864</v>
          </cell>
          <cell r="E70">
            <v>4019</v>
          </cell>
          <cell r="F70">
            <v>4178.6207080590639</v>
          </cell>
          <cell r="G70">
            <v>4526.700252832662</v>
          </cell>
          <cell r="H70">
            <v>4842.139715507461</v>
          </cell>
          <cell r="I70">
            <v>5117.7613423028788</v>
          </cell>
          <cell r="J70">
            <v>5656.82970376301</v>
          </cell>
          <cell r="K70">
            <v>6105</v>
          </cell>
          <cell r="L70">
            <v>6103.3296703296701</v>
          </cell>
          <cell r="M70">
            <v>6276</v>
          </cell>
          <cell r="N70">
            <v>6352.7023092369482</v>
          </cell>
          <cell r="O70">
            <v>6480.0031380753135</v>
          </cell>
          <cell r="P70">
            <v>6501.1795487277968</v>
          </cell>
          <cell r="Q70">
            <v>6501.1795487277968</v>
          </cell>
          <cell r="R70">
            <v>21</v>
          </cell>
        </row>
        <row r="71">
          <cell r="A71" t="str">
            <v>Invalidní prvního stupně</v>
          </cell>
          <cell r="D71">
            <v>0</v>
          </cell>
          <cell r="E71">
            <v>0</v>
          </cell>
          <cell r="F71">
            <v>0</v>
          </cell>
          <cell r="G71">
            <v>0</v>
          </cell>
          <cell r="H71">
            <v>0</v>
          </cell>
          <cell r="I71">
            <v>0</v>
          </cell>
          <cell r="J71">
            <v>0</v>
          </cell>
          <cell r="K71">
            <v>0</v>
          </cell>
          <cell r="L71">
            <v>4854.4101123595501</v>
          </cell>
          <cell r="M71">
            <v>4888</v>
          </cell>
          <cell r="N71">
            <v>4923.4257197175448</v>
          </cell>
          <cell r="O71">
            <v>5041.6491351427367</v>
          </cell>
          <cell r="P71">
            <v>5062.5388685901471</v>
          </cell>
          <cell r="Q71">
            <v>5062.5388685901471</v>
          </cell>
          <cell r="R71">
            <v>22</v>
          </cell>
        </row>
        <row r="72">
          <cell r="R72">
            <v>0</v>
          </cell>
        </row>
        <row r="73">
          <cell r="A73" t="str">
            <v>Vdovské a vdovecké</v>
          </cell>
          <cell r="D73">
            <v>4513.7814585908527</v>
          </cell>
          <cell r="E73">
            <v>4650</v>
          </cell>
          <cell r="F73">
            <v>4801.3862195121956</v>
          </cell>
          <cell r="G73">
            <v>5119.4852564102566</v>
          </cell>
          <cell r="H73">
            <v>5407.0148372029125</v>
          </cell>
          <cell r="I73">
            <v>5757.9335688085857</v>
          </cell>
          <cell r="J73">
            <v>6310.6612233204414</v>
          </cell>
          <cell r="K73">
            <v>6720</v>
          </cell>
          <cell r="L73">
            <v>6919.9685087990119</v>
          </cell>
          <cell r="M73">
            <v>7241</v>
          </cell>
          <cell r="N73">
            <v>7339.6903577731428</v>
          </cell>
          <cell r="O73">
            <v>7468.2395073731968</v>
          </cell>
          <cell r="P73">
            <v>7559.6873215785054</v>
          </cell>
          <cell r="Q73">
            <v>7559.6873215785054</v>
          </cell>
          <cell r="R73">
            <v>26</v>
          </cell>
        </row>
        <row r="74">
          <cell r="R74">
            <v>0</v>
          </cell>
        </row>
        <row r="75">
          <cell r="A75" t="str">
            <v>Sirotčí</v>
          </cell>
          <cell r="D75">
            <v>3568.4152479644708</v>
          </cell>
          <cell r="E75">
            <v>3632</v>
          </cell>
          <cell r="F75">
            <v>3815.4793388429753</v>
          </cell>
          <cell r="G75">
            <v>4077.9599692070824</v>
          </cell>
          <cell r="H75">
            <v>4322.0985567010312</v>
          </cell>
          <cell r="I75">
            <v>4581.3750541359896</v>
          </cell>
          <cell r="J75">
            <v>5151.2602018429134</v>
          </cell>
          <cell r="K75">
            <v>5449</v>
          </cell>
          <cell r="L75">
            <v>5581.0025839793279</v>
          </cell>
          <cell r="M75">
            <v>5792</v>
          </cell>
          <cell r="N75">
            <v>5539.4900900900902</v>
          </cell>
          <cell r="O75">
            <v>5824.320201173512</v>
          </cell>
          <cell r="P75">
            <v>5860.6506423539158</v>
          </cell>
          <cell r="Q75">
            <v>5860.6506423539158</v>
          </cell>
          <cell r="R75">
            <v>28</v>
          </cell>
        </row>
        <row r="76">
          <cell r="B76" t="str">
            <v>Ú H R N E M</v>
          </cell>
          <cell r="D76">
            <v>5722.8989734447987</v>
          </cell>
          <cell r="E76">
            <v>5990.153431633069</v>
          </cell>
          <cell r="F76">
            <v>6382.4918328618169</v>
          </cell>
          <cell r="G76">
            <v>6848.1617800574795</v>
          </cell>
          <cell r="H76">
            <v>7335.1786589173353</v>
          </cell>
          <cell r="I76">
            <v>7738.8664893433279</v>
          </cell>
          <cell r="J76">
            <v>8346.7128517788769</v>
          </cell>
          <cell r="K76">
            <v>8954.8305647461493</v>
          </cell>
          <cell r="L76">
            <v>9377.7129344837904</v>
          </cell>
          <cell r="M76">
            <v>9344</v>
          </cell>
          <cell r="N76">
            <v>8848.4395499753118</v>
          </cell>
          <cell r="O76">
            <v>9248.351791530944</v>
          </cell>
          <cell r="P76">
            <v>9401.0012226761701</v>
          </cell>
          <cell r="Q76">
            <v>9401.0012226761701</v>
          </cell>
          <cell r="R76">
            <v>29</v>
          </cell>
        </row>
        <row r="77">
          <cell r="A77" t="str">
            <v>Poznámky :</v>
          </cell>
          <cell r="B77" t="str">
            <v>Podle statistických údajů ČSSZ.  Nejsou zahrnuty důchody vyplácené do ciziny.</v>
          </cell>
        </row>
        <row r="78">
          <cell r="B78" t="str">
            <v>Po přesluhování  =  starobní důchody zvýšené za další činnost po dosažení věkové hranice bez pobírání důchodu.</v>
          </cell>
        </row>
        <row r="79">
          <cell r="B79" t="str">
            <v>Předčasné dočasné  =  až o 2 roky před věkovou hranicí přiznané starobní důchody podle §30 zák. č. 155/1995 Sb.</v>
          </cell>
        </row>
        <row r="80">
          <cell r="B80" t="str">
            <v>Předčasné trvalé  =  až o 3 roky před věkovou hranicí přiznané starobní důchody podle §31 zák. č. 155/1995 Sb.</v>
          </cell>
        </row>
        <row r="81">
          <cell r="B81" t="str">
            <v>Poměrné starobní = starobní důchody přiznané podle §26 zák.č. 100/88 Sb. a podle §29 písm. b) zák.č. 155/95 Sb (krátká doba pojištění).</v>
          </cell>
        </row>
        <row r="82">
          <cell r="B82" t="str">
            <v>Invalidní z mládí  =  invalidní důchody podle §42 zák. č. 155/1995 Sb.</v>
          </cell>
        </row>
        <row r="83">
          <cell r="B83" t="str">
            <v>Jako invalidní třetího stupně jsou před rokem 2010 uvedeny plné invalidní důchody</v>
          </cell>
        </row>
        <row r="84">
          <cell r="B84" t="str">
            <v>Jako invalidní druhého stupně jsou před rokem 2010 uvedeny částečné invalidní důchody</v>
          </cell>
        </row>
        <row r="85">
          <cell r="A85" t="str">
            <v>*)</v>
          </cell>
          <cell r="B85" t="str">
            <v>Průměrná výše důchodů nekrácených pro souběh s jiným důchodem</v>
          </cell>
        </row>
        <row r="86">
          <cell r="B86"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Ps"/>
      <sheetName val="okr_V"/>
      <sheetName val="okr_Vs"/>
      <sheetName val="okr_PK"/>
      <sheetName val="okr_PKs"/>
      <sheetName val="okr_PKV"/>
      <sheetName val="okr_PKVs"/>
    </sheetNames>
    <sheetDataSet>
      <sheetData sheetId="0">
        <row r="1">
          <cell r="A1" t="str">
            <v>Důchody vyplácené za prosinec 2000</v>
          </cell>
          <cell r="F1" t="str">
            <v>Česká republika</v>
          </cell>
          <cell r="L1">
            <v>10195</v>
          </cell>
          <cell r="N1" t="str">
            <v>NEMAZAT</v>
          </cell>
        </row>
        <row r="2">
          <cell r="N2" t="str">
            <v>nepřemísťovat</v>
          </cell>
        </row>
        <row r="3">
          <cell r="A3" t="str">
            <v>Druh</v>
          </cell>
          <cell r="C3" t="str">
            <v>starobní</v>
          </cell>
          <cell r="G3" t="str">
            <v>poměrný</v>
          </cell>
          <cell r="H3" t="str">
            <v>invalidní</v>
          </cell>
          <cell r="J3" t="str">
            <v>vdovský</v>
          </cell>
          <cell r="N3" t="str">
            <v>slouží pro</v>
          </cell>
        </row>
        <row r="4">
          <cell r="A4" t="str">
            <v>důchodu</v>
          </cell>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36861</v>
          </cell>
          <cell r="B5" t="str">
            <v>počet důchodců</v>
          </cell>
        </row>
        <row r="6">
          <cell r="A6" t="str">
            <v>sólo</v>
          </cell>
          <cell r="B6" t="str">
            <v>muži</v>
          </cell>
          <cell r="C6">
            <v>594588</v>
          </cell>
          <cell r="D6">
            <v>526518</v>
          </cell>
          <cell r="E6">
            <v>59733</v>
          </cell>
          <cell r="F6">
            <v>8337</v>
          </cell>
          <cell r="G6">
            <v>859</v>
          </cell>
          <cell r="H6">
            <v>179770</v>
          </cell>
          <cell r="I6">
            <v>84409</v>
          </cell>
          <cell r="J6">
            <v>6664</v>
          </cell>
          <cell r="K6">
            <v>26249</v>
          </cell>
          <cell r="L6">
            <v>892539</v>
          </cell>
          <cell r="N6" t="str">
            <v>P_m_j</v>
          </cell>
        </row>
        <row r="7">
          <cell r="B7" t="str">
            <v>ženy</v>
          </cell>
          <cell r="C7">
            <v>742295</v>
          </cell>
          <cell r="D7">
            <v>645416</v>
          </cell>
          <cell r="E7">
            <v>87340</v>
          </cell>
          <cell r="F7">
            <v>9539</v>
          </cell>
          <cell r="G7">
            <v>9314</v>
          </cell>
          <cell r="H7">
            <v>145792</v>
          </cell>
          <cell r="I7">
            <v>62456</v>
          </cell>
          <cell r="J7">
            <v>70881</v>
          </cell>
          <cell r="K7">
            <v>29024</v>
          </cell>
          <cell r="L7">
            <v>1059762</v>
          </cell>
          <cell r="N7" t="str">
            <v>P_z_j</v>
          </cell>
        </row>
        <row r="8">
          <cell r="B8" t="str">
            <v>celkem</v>
          </cell>
          <cell r="C8">
            <v>1336883</v>
          </cell>
          <cell r="D8">
            <v>1171934</v>
          </cell>
          <cell r="E8">
            <v>147073</v>
          </cell>
          <cell r="F8">
            <v>17876</v>
          </cell>
          <cell r="G8">
            <v>10173</v>
          </cell>
          <cell r="H8">
            <v>325562</v>
          </cell>
          <cell r="I8">
            <v>146865</v>
          </cell>
          <cell r="J8">
            <v>77545</v>
          </cell>
          <cell r="K8">
            <v>55273</v>
          </cell>
          <cell r="L8">
            <v>1952301</v>
          </cell>
          <cell r="N8" t="str">
            <v>P_mz_j</v>
          </cell>
        </row>
        <row r="9">
          <cell r="A9" t="str">
            <v>s V</v>
          </cell>
          <cell r="B9" t="str">
            <v>muži</v>
          </cell>
          <cell r="C9">
            <v>63901</v>
          </cell>
          <cell r="D9">
            <v>62021</v>
          </cell>
          <cell r="E9">
            <v>1657</v>
          </cell>
          <cell r="F9">
            <v>223</v>
          </cell>
          <cell r="G9">
            <v>32</v>
          </cell>
          <cell r="H9">
            <v>7600</v>
          </cell>
          <cell r="I9">
            <v>378</v>
          </cell>
          <cell r="L9">
            <v>71911</v>
          </cell>
          <cell r="N9" t="str">
            <v>ne</v>
          </cell>
        </row>
        <row r="10">
          <cell r="B10" t="str">
            <v>ženy</v>
          </cell>
          <cell r="C10">
            <v>477771</v>
          </cell>
          <cell r="D10">
            <v>468891</v>
          </cell>
          <cell r="E10">
            <v>7690</v>
          </cell>
          <cell r="F10">
            <v>1190</v>
          </cell>
          <cell r="G10">
            <v>17999</v>
          </cell>
          <cell r="H10">
            <v>44517</v>
          </cell>
          <cell r="I10">
            <v>3366</v>
          </cell>
          <cell r="L10">
            <v>543653</v>
          </cell>
          <cell r="N10" t="str">
            <v>ne</v>
          </cell>
        </row>
        <row r="11">
          <cell r="B11" t="str">
            <v>celkem</v>
          </cell>
          <cell r="C11">
            <v>541672</v>
          </cell>
          <cell r="D11">
            <v>530912</v>
          </cell>
          <cell r="E11">
            <v>9347</v>
          </cell>
          <cell r="F11">
            <v>1413</v>
          </cell>
          <cell r="G11">
            <v>18031</v>
          </cell>
          <cell r="H11">
            <v>52117</v>
          </cell>
          <cell r="I11">
            <v>3744</v>
          </cell>
          <cell r="L11">
            <v>615564</v>
          </cell>
          <cell r="N11" t="str">
            <v>ne</v>
          </cell>
        </row>
        <row r="12">
          <cell r="A12" t="str">
            <v>celkem</v>
          </cell>
          <cell r="B12" t="str">
            <v>muži</v>
          </cell>
          <cell r="C12">
            <v>658489</v>
          </cell>
          <cell r="D12">
            <v>588539</v>
          </cell>
          <cell r="E12">
            <v>61390</v>
          </cell>
          <cell r="F12">
            <v>8560</v>
          </cell>
          <cell r="G12">
            <v>891</v>
          </cell>
          <cell r="H12">
            <v>187370</v>
          </cell>
          <cell r="I12">
            <v>84787</v>
          </cell>
          <cell r="J12">
            <v>6664</v>
          </cell>
          <cell r="K12">
            <v>26249</v>
          </cell>
          <cell r="L12">
            <v>964450</v>
          </cell>
          <cell r="N12" t="str">
            <v>P_m_U</v>
          </cell>
        </row>
        <row r="13">
          <cell r="B13" t="str">
            <v>ženy</v>
          </cell>
          <cell r="C13">
            <v>1220066</v>
          </cell>
          <cell r="D13">
            <v>1114307</v>
          </cell>
          <cell r="E13">
            <v>95030</v>
          </cell>
          <cell r="F13">
            <v>10729</v>
          </cell>
          <cell r="G13">
            <v>27313</v>
          </cell>
          <cell r="H13">
            <v>190309</v>
          </cell>
          <cell r="I13">
            <v>65822</v>
          </cell>
          <cell r="J13">
            <v>70881</v>
          </cell>
          <cell r="K13">
            <v>29024</v>
          </cell>
          <cell r="L13">
            <v>1603415</v>
          </cell>
          <cell r="N13" t="str">
            <v>P_z_U</v>
          </cell>
        </row>
        <row r="14">
          <cell r="B14" t="str">
            <v>celkem</v>
          </cell>
          <cell r="C14">
            <v>1878555</v>
          </cell>
          <cell r="D14">
            <v>1702846</v>
          </cell>
          <cell r="E14">
            <v>156420</v>
          </cell>
          <cell r="F14">
            <v>19289</v>
          </cell>
          <cell r="G14">
            <v>28204</v>
          </cell>
          <cell r="H14">
            <v>377679</v>
          </cell>
          <cell r="I14">
            <v>150609</v>
          </cell>
          <cell r="J14">
            <v>77545</v>
          </cell>
          <cell r="K14">
            <v>55273</v>
          </cell>
          <cell r="L14">
            <v>2567865</v>
          </cell>
          <cell r="N14" t="str">
            <v>P_mz_U</v>
          </cell>
        </row>
        <row r="15">
          <cell r="B15" t="str">
            <v xml:space="preserve">průměrná výše důchodu </v>
          </cell>
          <cell r="N15" t="str">
            <v>ne</v>
          </cell>
        </row>
        <row r="16">
          <cell r="A16" t="str">
            <v>sólo</v>
          </cell>
          <cell r="B16" t="str">
            <v>muži</v>
          </cell>
          <cell r="C16">
            <v>6997.9719738709828</v>
          </cell>
          <cell r="D16">
            <v>7047</v>
          </cell>
          <cell r="E16">
            <v>6650</v>
          </cell>
          <cell r="F16">
            <v>6350</v>
          </cell>
          <cell r="G16">
            <v>3561.663562281723</v>
          </cell>
          <cell r="H16">
            <v>6611</v>
          </cell>
          <cell r="I16">
            <v>4132</v>
          </cell>
          <cell r="J16">
            <v>3378</v>
          </cell>
          <cell r="K16">
            <v>3064</v>
          </cell>
          <cell r="L16">
            <v>6502.5411785927563</v>
          </cell>
          <cell r="N16" t="str">
            <v>V_m_j</v>
          </cell>
        </row>
        <row r="17">
          <cell r="B17" t="str">
            <v>ženy</v>
          </cell>
          <cell r="C17">
            <v>5734.4700085545501</v>
          </cell>
          <cell r="D17">
            <v>5781</v>
          </cell>
          <cell r="E17">
            <v>5459</v>
          </cell>
          <cell r="F17">
            <v>5106</v>
          </cell>
          <cell r="G17">
            <v>3654.7047455443417</v>
          </cell>
          <cell r="H17">
            <v>5510</v>
          </cell>
          <cell r="I17">
            <v>3598</v>
          </cell>
          <cell r="J17">
            <v>4584</v>
          </cell>
          <cell r="K17">
            <v>3089</v>
          </cell>
          <cell r="L17">
            <v>5409.9781441493469</v>
          </cell>
          <cell r="N17" t="str">
            <v>V_z_j</v>
          </cell>
        </row>
        <row r="18">
          <cell r="B18" t="str">
            <v>celkem</v>
          </cell>
          <cell r="C18">
            <v>6296.4212836875031</v>
          </cell>
          <cell r="D18">
            <v>6349.7792896186984</v>
          </cell>
          <cell r="E18">
            <v>5942.7189898893748</v>
          </cell>
          <cell r="F18">
            <v>5686.1761020362501</v>
          </cell>
          <cell r="G18">
            <v>3646.8484222943084</v>
          </cell>
          <cell r="H18">
            <v>6118</v>
          </cell>
          <cell r="I18">
            <v>3905</v>
          </cell>
          <cell r="J18">
            <v>4480.3597395060933</v>
          </cell>
          <cell r="K18">
            <v>3077.1275668047692</v>
          </cell>
          <cell r="L18">
            <v>5909.4826740343833</v>
          </cell>
          <cell r="N18" t="str">
            <v>V_mz_j</v>
          </cell>
        </row>
        <row r="19">
          <cell r="A19" t="str">
            <v>s V</v>
          </cell>
          <cell r="B19" t="str">
            <v>muži</v>
          </cell>
          <cell r="C19">
            <v>7731.5498349008622</v>
          </cell>
          <cell r="D19">
            <v>7736</v>
          </cell>
          <cell r="E19">
            <v>7631</v>
          </cell>
          <cell r="F19">
            <v>7241</v>
          </cell>
          <cell r="G19">
            <v>5584.25</v>
          </cell>
          <cell r="H19">
            <v>7670</v>
          </cell>
          <cell r="I19">
            <v>5150</v>
          </cell>
          <cell r="L19">
            <v>7711</v>
          </cell>
          <cell r="N19" t="str">
            <v>ne</v>
          </cell>
        </row>
        <row r="20">
          <cell r="B20" t="str">
            <v>ženy</v>
          </cell>
          <cell r="C20">
            <v>6953.7155122433132</v>
          </cell>
          <cell r="D20">
            <v>6954</v>
          </cell>
          <cell r="E20">
            <v>6973</v>
          </cell>
          <cell r="F20">
            <v>6717</v>
          </cell>
          <cell r="G20">
            <v>5956.3567975998667</v>
          </cell>
          <cell r="H20">
            <v>6741</v>
          </cell>
          <cell r="I20">
            <v>5439</v>
          </cell>
          <cell r="L20">
            <v>6894</v>
          </cell>
          <cell r="N20" t="str">
            <v>ne</v>
          </cell>
        </row>
        <row r="21">
          <cell r="B21" t="str">
            <v>celkem</v>
          </cell>
          <cell r="C21">
            <v>7045.476561461549</v>
          </cell>
          <cell r="D21">
            <v>7045.3530340244715</v>
          </cell>
          <cell r="E21">
            <v>7089.6476944474161</v>
          </cell>
          <cell r="F21">
            <v>6799.6978060863412</v>
          </cell>
          <cell r="G21">
            <v>5955.6964117353446</v>
          </cell>
          <cell r="H21">
            <v>6876.4721108275608</v>
          </cell>
          <cell r="I21">
            <v>5409.8221153846152</v>
          </cell>
          <cell r="L21">
            <v>6989.4430197347474</v>
          </cell>
          <cell r="N21" t="str">
            <v>ne</v>
          </cell>
        </row>
        <row r="22">
          <cell r="A22" t="str">
            <v>celkem</v>
          </cell>
          <cell r="B22" t="str">
            <v>muži</v>
          </cell>
          <cell r="C22">
            <v>7069.1597369128413</v>
          </cell>
          <cell r="D22">
            <v>7119.6077099393588</v>
          </cell>
          <cell r="E22">
            <v>6676.4785307053262</v>
          </cell>
          <cell r="F22">
            <v>6373.2117990654206</v>
          </cell>
          <cell r="G22">
            <v>3634.3041526374859</v>
          </cell>
          <cell r="H22">
            <v>6653.9545818434117</v>
          </cell>
          <cell r="I22">
            <v>4136.5384787762277</v>
          </cell>
          <cell r="J22">
            <v>3378</v>
          </cell>
          <cell r="K22">
            <v>3064</v>
          </cell>
          <cell r="L22">
            <v>6592.6100502877289</v>
          </cell>
          <cell r="N22" t="str">
            <v>V_m_U</v>
          </cell>
        </row>
        <row r="23">
          <cell r="B23" t="str">
            <v>ženy</v>
          </cell>
          <cell r="C23">
            <v>6211.919706802747</v>
          </cell>
          <cell r="D23">
            <v>6274.5885200398097</v>
          </cell>
          <cell r="E23">
            <v>5581.5156266442173</v>
          </cell>
          <cell r="F23">
            <v>5284.6830086680957</v>
          </cell>
          <cell r="G23">
            <v>5171.4709479002677</v>
          </cell>
          <cell r="H23">
            <v>5797.9549942461999</v>
          </cell>
          <cell r="I23">
            <v>3692.1449059584943</v>
          </cell>
          <cell r="J23">
            <v>4584</v>
          </cell>
          <cell r="K23">
            <v>3089</v>
          </cell>
          <cell r="L23">
            <v>5913.1155122036407</v>
          </cell>
          <cell r="N23" t="str">
            <v>V_z_U</v>
          </cell>
        </row>
        <row r="24">
          <cell r="B24" t="str">
            <v>celkem</v>
          </cell>
          <cell r="C24">
            <v>6512.4076510935265</v>
          </cell>
          <cell r="D24">
            <v>6566.6447300577975</v>
          </cell>
          <cell r="E24">
            <v>6011.2546157780334</v>
          </cell>
          <cell r="F24">
            <v>5767.746228420343</v>
          </cell>
          <cell r="G24">
            <v>5122.9099063962558</v>
          </cell>
          <cell r="H24">
            <v>6222.6242046817533</v>
          </cell>
          <cell r="I24">
            <v>3942.3211760253371</v>
          </cell>
          <cell r="J24">
            <v>4480.3597395060933</v>
          </cell>
          <cell r="K24">
            <v>3077.1275668047692</v>
          </cell>
          <cell r="L24">
            <v>6168.3230512507471</v>
          </cell>
          <cell r="N24" t="str">
            <v>V_mz_U</v>
          </cell>
        </row>
        <row r="25">
          <cell r="B25" t="str">
            <v xml:space="preserve">průměrný věk důchodců </v>
          </cell>
        </row>
        <row r="26">
          <cell r="A26" t="str">
            <v>sólo</v>
          </cell>
          <cell r="B26" t="str">
            <v>muži</v>
          </cell>
          <cell r="C26">
            <v>69.000724871675843</v>
          </cell>
          <cell r="D26">
            <v>70</v>
          </cell>
          <cell r="E26">
            <v>55</v>
          </cell>
          <cell r="F26">
            <v>59</v>
          </cell>
          <cell r="G26">
            <v>71.986030267753208</v>
          </cell>
          <cell r="H26">
            <v>55</v>
          </cell>
          <cell r="I26">
            <v>48</v>
          </cell>
          <cell r="J26">
            <v>49</v>
          </cell>
          <cell r="K26">
            <v>15</v>
          </cell>
          <cell r="L26">
            <v>62.01919131825052</v>
          </cell>
        </row>
        <row r="27">
          <cell r="B27" t="str">
            <v>ženy</v>
          </cell>
          <cell r="C27">
            <v>64.99670481412376</v>
          </cell>
          <cell r="D27">
            <v>66</v>
          </cell>
          <cell r="E27">
            <v>57</v>
          </cell>
          <cell r="F27">
            <v>55</v>
          </cell>
          <cell r="G27">
            <v>73.949538329396603</v>
          </cell>
          <cell r="H27">
            <v>54</v>
          </cell>
          <cell r="I27">
            <v>46</v>
          </cell>
          <cell r="J27">
            <v>61</v>
          </cell>
          <cell r="K27">
            <v>16</v>
          </cell>
          <cell r="L27">
            <v>60.695812833447512</v>
          </cell>
        </row>
        <row r="28">
          <cell r="B28" t="str">
            <v>celkem</v>
          </cell>
          <cell r="C28">
            <v>66.777520545926592</v>
          </cell>
          <cell r="D28">
            <v>67.797090962460345</v>
          </cell>
          <cell r="E28">
            <v>56.187709504803735</v>
          </cell>
          <cell r="F28">
            <v>56.865518012978292</v>
          </cell>
          <cell r="G28">
            <v>73.783741275926474</v>
          </cell>
          <cell r="H28">
            <v>54</v>
          </cell>
          <cell r="I28">
            <v>47</v>
          </cell>
          <cell r="J28">
            <v>59.968753626926301</v>
          </cell>
          <cell r="K28">
            <v>15.525102672190762</v>
          </cell>
          <cell r="L28">
            <v>61.197499770783296</v>
          </cell>
        </row>
        <row r="29">
          <cell r="A29" t="str">
            <v>s V</v>
          </cell>
          <cell r="B29" t="str">
            <v>muži</v>
          </cell>
          <cell r="C29">
            <v>74.558692352232356</v>
          </cell>
          <cell r="D29">
            <v>75</v>
          </cell>
          <cell r="E29">
            <v>60</v>
          </cell>
          <cell r="F29">
            <v>60</v>
          </cell>
          <cell r="G29">
            <v>82</v>
          </cell>
          <cell r="H29">
            <v>69</v>
          </cell>
          <cell r="I29">
            <v>53</v>
          </cell>
          <cell r="L29">
            <v>74</v>
          </cell>
        </row>
        <row r="30">
          <cell r="B30" t="str">
            <v>ženy</v>
          </cell>
          <cell r="C30">
            <v>72.681541993967826</v>
          </cell>
          <cell r="D30">
            <v>73</v>
          </cell>
          <cell r="E30">
            <v>56</v>
          </cell>
          <cell r="F30">
            <v>55</v>
          </cell>
          <cell r="G30">
            <v>80.665592532918495</v>
          </cell>
          <cell r="H30">
            <v>69</v>
          </cell>
          <cell r="I30">
            <v>60</v>
          </cell>
          <cell r="L30">
            <v>73</v>
          </cell>
        </row>
        <row r="31">
          <cell r="B31" t="str">
            <v>celkem</v>
          </cell>
          <cell r="C31">
            <v>72.902989262874954</v>
          </cell>
          <cell r="D31">
            <v>73.23363947320837</v>
          </cell>
          <cell r="E31">
            <v>56.70910452551621</v>
          </cell>
          <cell r="F31">
            <v>55.789101203113944</v>
          </cell>
          <cell r="G31">
            <v>80.667960734290943</v>
          </cell>
          <cell r="H31">
            <v>69</v>
          </cell>
          <cell r="I31">
            <v>59.293269230769234</v>
          </cell>
          <cell r="L31">
            <v>73.116821321584752</v>
          </cell>
        </row>
        <row r="32">
          <cell r="A32" t="str">
            <v>celkem</v>
          </cell>
          <cell r="B32" t="str">
            <v>muži</v>
          </cell>
          <cell r="C32">
            <v>69.540080396179732</v>
          </cell>
          <cell r="D32">
            <v>70.52690645819564</v>
          </cell>
          <cell r="E32">
            <v>55.134956833360484</v>
          </cell>
          <cell r="F32">
            <v>59.026051401869161</v>
          </cell>
          <cell r="G32">
            <v>72.345679012345684</v>
          </cell>
          <cell r="H32">
            <v>55.567860383199019</v>
          </cell>
          <cell r="I32">
            <v>48.02229115312489</v>
          </cell>
          <cell r="J32">
            <v>49</v>
          </cell>
          <cell r="K32">
            <v>15</v>
          </cell>
          <cell r="L32">
            <v>62.902151485302511</v>
          </cell>
        </row>
        <row r="33">
          <cell r="B33" t="str">
            <v>ženy</v>
          </cell>
          <cell r="C33">
            <v>68.006043935328094</v>
          </cell>
          <cell r="D33">
            <v>68.94554104030577</v>
          </cell>
          <cell r="E33">
            <v>56.919078185836049</v>
          </cell>
          <cell r="F33">
            <v>55</v>
          </cell>
          <cell r="G33">
            <v>78.375352396294801</v>
          </cell>
          <cell r="H33">
            <v>57.508793593576762</v>
          </cell>
          <cell r="I33">
            <v>46.715930843790829</v>
          </cell>
          <cell r="J33">
            <v>61</v>
          </cell>
          <cell r="K33">
            <v>16</v>
          </cell>
          <cell r="L33">
            <v>64.720475984071498</v>
          </cell>
        </row>
        <row r="34">
          <cell r="B34" t="str">
            <v>celkem</v>
          </cell>
          <cell r="C34">
            <v>68.543769013949557</v>
          </cell>
          <cell r="D34">
            <v>69.492093824103875</v>
          </cell>
          <cell r="E34">
            <v>56.218865873929168</v>
          </cell>
          <cell r="F34">
            <v>56.786665975426409</v>
          </cell>
          <cell r="G34">
            <v>78.184867394695786</v>
          </cell>
          <cell r="H34">
            <v>56.545878907749703</v>
          </cell>
          <cell r="I34">
            <v>47.451360808451021</v>
          </cell>
          <cell r="J34">
            <v>59.968753626926301</v>
          </cell>
          <cell r="K34">
            <v>15.525102672190762</v>
          </cell>
          <cell r="L34">
            <v>64.037541693196488</v>
          </cell>
        </row>
        <row r="35">
          <cell r="A35" t="str">
            <v>Poznámky:</v>
          </cell>
          <cell r="B35" t="str">
            <v>Uvedeny údaje ze statistiky okresů za zabezpečení celkem a bez důchodů vyplácených do ciziny</v>
          </cell>
        </row>
        <row r="36">
          <cell r="B36" t="str">
            <v>sólo  =  důchod vyplácen samostatně (bez současně vypláceného pozůstalostního důchodu)</v>
          </cell>
        </row>
        <row r="37">
          <cell r="B37" t="str">
            <v>s V    = důchod je vyplácen spolu s pozůstalostním důchodem</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 xml:space="preserve">nekrácený = starobní důchod při dosažení důchodového věku  </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2005</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38687</v>
          </cell>
          <cell r="B5" t="str">
            <v>Počet důchodců</v>
          </cell>
        </row>
        <row r="6">
          <cell r="A6" t="str">
            <v>sólo</v>
          </cell>
          <cell r="B6" t="str">
            <v>muži</v>
          </cell>
          <cell r="C6">
            <v>606883</v>
          </cell>
          <cell r="D6">
            <v>500727</v>
          </cell>
          <cell r="E6">
            <v>100332</v>
          </cell>
          <cell r="F6">
            <v>5824</v>
          </cell>
          <cell r="G6">
            <v>1284</v>
          </cell>
          <cell r="H6">
            <v>185283</v>
          </cell>
          <cell r="I6">
            <v>101062</v>
          </cell>
          <cell r="J6">
            <v>7701</v>
          </cell>
          <cell r="K6">
            <v>23871</v>
          </cell>
          <cell r="L6">
            <v>926084</v>
          </cell>
          <cell r="N6" t="str">
            <v>P_m_j</v>
          </cell>
        </row>
        <row r="7">
          <cell r="B7" t="str">
            <v>ženy</v>
          </cell>
          <cell r="C7">
            <v>779042</v>
          </cell>
          <cell r="D7">
            <v>626051</v>
          </cell>
          <cell r="E7">
            <v>145722</v>
          </cell>
          <cell r="F7">
            <v>7269</v>
          </cell>
          <cell r="G7">
            <v>6315</v>
          </cell>
          <cell r="H7">
            <v>148590</v>
          </cell>
          <cell r="I7">
            <v>79893</v>
          </cell>
          <cell r="J7">
            <v>52931</v>
          </cell>
          <cell r="K7">
            <v>28672</v>
          </cell>
          <cell r="L7">
            <v>1095443</v>
          </cell>
          <cell r="N7" t="str">
            <v>P_z_j</v>
          </cell>
        </row>
        <row r="8">
          <cell r="B8" t="str">
            <v>celkem</v>
          </cell>
          <cell r="C8">
            <v>1385925</v>
          </cell>
          <cell r="D8">
            <v>1126778</v>
          </cell>
          <cell r="E8">
            <v>246054</v>
          </cell>
          <cell r="F8">
            <v>13093</v>
          </cell>
          <cell r="G8">
            <v>7599</v>
          </cell>
          <cell r="H8">
            <v>333873</v>
          </cell>
          <cell r="I8">
            <v>180955</v>
          </cell>
          <cell r="J8">
            <v>60632</v>
          </cell>
          <cell r="K8">
            <v>52543</v>
          </cell>
          <cell r="L8">
            <v>2021527</v>
          </cell>
          <cell r="N8" t="str">
            <v>P_mz_j</v>
          </cell>
        </row>
        <row r="9">
          <cell r="A9" t="str">
            <v>s V</v>
          </cell>
          <cell r="B9" t="str">
            <v>muži</v>
          </cell>
          <cell r="C9">
            <v>72188</v>
          </cell>
          <cell r="D9">
            <v>67510</v>
          </cell>
          <cell r="E9">
            <v>4448</v>
          </cell>
          <cell r="F9">
            <v>230</v>
          </cell>
          <cell r="G9">
            <v>43</v>
          </cell>
          <cell r="H9">
            <v>8553</v>
          </cell>
          <cell r="I9">
            <v>648</v>
          </cell>
          <cell r="L9">
            <v>81432</v>
          </cell>
          <cell r="N9" t="str">
            <v>ne</v>
          </cell>
        </row>
        <row r="10">
          <cell r="B10" t="str">
            <v>ženy</v>
          </cell>
          <cell r="C10">
            <v>483966</v>
          </cell>
          <cell r="D10">
            <v>462602</v>
          </cell>
          <cell r="E10">
            <v>20390</v>
          </cell>
          <cell r="F10">
            <v>974</v>
          </cell>
          <cell r="G10">
            <v>12149</v>
          </cell>
          <cell r="H10">
            <v>42723</v>
          </cell>
          <cell r="I10">
            <v>3303</v>
          </cell>
          <cell r="L10">
            <v>542141</v>
          </cell>
          <cell r="N10" t="str">
            <v>ne</v>
          </cell>
        </row>
        <row r="11">
          <cell r="B11" t="str">
            <v>celkem</v>
          </cell>
          <cell r="C11">
            <v>556154</v>
          </cell>
          <cell r="D11">
            <v>530112</v>
          </cell>
          <cell r="E11">
            <v>24838</v>
          </cell>
          <cell r="F11">
            <v>1204</v>
          </cell>
          <cell r="G11">
            <v>12192</v>
          </cell>
          <cell r="H11">
            <v>51276</v>
          </cell>
          <cell r="I11">
            <v>3951</v>
          </cell>
          <cell r="L11">
            <v>623573</v>
          </cell>
          <cell r="N11" t="str">
            <v>ne</v>
          </cell>
        </row>
        <row r="12">
          <cell r="A12" t="str">
            <v>celkem</v>
          </cell>
          <cell r="B12" t="str">
            <v>muži</v>
          </cell>
          <cell r="C12">
            <v>679071</v>
          </cell>
          <cell r="D12">
            <v>568237</v>
          </cell>
          <cell r="E12">
            <v>104780</v>
          </cell>
          <cell r="F12">
            <v>6054</v>
          </cell>
          <cell r="G12">
            <v>1327</v>
          </cell>
          <cell r="H12">
            <v>193836</v>
          </cell>
          <cell r="I12">
            <v>101710</v>
          </cell>
          <cell r="J12">
            <v>7701</v>
          </cell>
          <cell r="K12">
            <v>23871</v>
          </cell>
          <cell r="L12">
            <v>1007516</v>
          </cell>
          <cell r="N12" t="str">
            <v>P_m_U</v>
          </cell>
        </row>
        <row r="13">
          <cell r="B13" t="str">
            <v>ženy</v>
          </cell>
          <cell r="C13">
            <v>1263008</v>
          </cell>
          <cell r="D13">
            <v>1088653</v>
          </cell>
          <cell r="E13">
            <v>166112</v>
          </cell>
          <cell r="F13">
            <v>8243</v>
          </cell>
          <cell r="G13">
            <v>18464</v>
          </cell>
          <cell r="H13">
            <v>191313</v>
          </cell>
          <cell r="I13">
            <v>83196</v>
          </cell>
          <cell r="J13">
            <v>52931</v>
          </cell>
          <cell r="K13">
            <v>28672</v>
          </cell>
          <cell r="L13">
            <v>1637584</v>
          </cell>
          <cell r="N13" t="str">
            <v>P_z_U</v>
          </cell>
        </row>
        <row r="14">
          <cell r="B14" t="str">
            <v>celkem</v>
          </cell>
          <cell r="C14">
            <v>1942079</v>
          </cell>
          <cell r="D14">
            <v>1656890</v>
          </cell>
          <cell r="E14">
            <v>270892</v>
          </cell>
          <cell r="F14">
            <v>14297</v>
          </cell>
          <cell r="G14">
            <v>19791</v>
          </cell>
          <cell r="H14">
            <v>385149</v>
          </cell>
          <cell r="I14">
            <v>184906</v>
          </cell>
          <cell r="J14">
            <v>60632</v>
          </cell>
          <cell r="K14">
            <v>52543</v>
          </cell>
          <cell r="L14">
            <v>2645100</v>
          </cell>
          <cell r="N14" t="str">
            <v>P_mz_U</v>
          </cell>
        </row>
        <row r="15">
          <cell r="B15" t="str">
            <v xml:space="preserve">Průměrná výše důchodu </v>
          </cell>
          <cell r="N15" t="str">
            <v>ne</v>
          </cell>
        </row>
        <row r="16">
          <cell r="A16" t="str">
            <v>sólo</v>
          </cell>
          <cell r="B16" t="str">
            <v>muži</v>
          </cell>
          <cell r="C16">
            <v>8671.3541226233065</v>
          </cell>
          <cell r="D16">
            <v>8860</v>
          </cell>
          <cell r="E16">
            <v>7802</v>
          </cell>
          <cell r="F16">
            <v>7406</v>
          </cell>
          <cell r="G16">
            <v>3412.6168224299067</v>
          </cell>
          <cell r="H16">
            <v>8096</v>
          </cell>
          <cell r="I16">
            <v>4861</v>
          </cell>
          <cell r="J16">
            <v>4123</v>
          </cell>
          <cell r="K16">
            <v>3761</v>
          </cell>
          <cell r="L16">
            <v>7968.5961878188155</v>
          </cell>
          <cell r="N16" t="str">
            <v>V_m_j</v>
          </cell>
        </row>
        <row r="17">
          <cell r="B17" t="str">
            <v>ženy</v>
          </cell>
          <cell r="C17">
            <v>7041.5321638627956</v>
          </cell>
          <cell r="D17">
            <v>7227</v>
          </cell>
          <cell r="E17">
            <v>6302</v>
          </cell>
          <cell r="F17">
            <v>5839</v>
          </cell>
          <cell r="G17">
            <v>3848.4232779097388</v>
          </cell>
          <cell r="H17">
            <v>6840</v>
          </cell>
          <cell r="I17">
            <v>4235</v>
          </cell>
          <cell r="J17">
            <v>5291</v>
          </cell>
          <cell r="K17">
            <v>3796</v>
          </cell>
          <cell r="L17">
            <v>6621.2083997067857</v>
          </cell>
          <cell r="N17" t="str">
            <v>V_z_j</v>
          </cell>
        </row>
        <row r="18">
          <cell r="B18" t="str">
            <v>celkem</v>
          </cell>
          <cell r="C18">
            <v>7755.2152562368092</v>
          </cell>
          <cell r="D18">
            <v>7952.6861520192979</v>
          </cell>
          <cell r="E18">
            <v>6913.6462239996099</v>
          </cell>
          <cell r="F18">
            <v>6536.0295577789657</v>
          </cell>
          <cell r="G18">
            <v>3774.7852348993288</v>
          </cell>
          <cell r="H18">
            <v>7537</v>
          </cell>
          <cell r="I18">
            <v>4584</v>
          </cell>
          <cell r="J18">
            <v>5142.6498218762372</v>
          </cell>
          <cell r="K18">
            <v>3780.0990236568146</v>
          </cell>
          <cell r="L18">
            <v>7238.4036132092224</v>
          </cell>
          <cell r="N18" t="str">
            <v>V_mz_j</v>
          </cell>
        </row>
        <row r="19">
          <cell r="A19" t="str">
            <v>s V</v>
          </cell>
          <cell r="B19" t="str">
            <v>muži</v>
          </cell>
          <cell r="C19">
            <v>9644.8516096858202</v>
          </cell>
          <cell r="D19">
            <v>9683</v>
          </cell>
          <cell r="E19">
            <v>9116</v>
          </cell>
          <cell r="F19">
            <v>8675</v>
          </cell>
          <cell r="G19">
            <v>5818.604651162791</v>
          </cell>
          <cell r="H19">
            <v>9594</v>
          </cell>
          <cell r="I19">
            <v>6288</v>
          </cell>
          <cell r="L19">
            <v>9611</v>
          </cell>
          <cell r="N19" t="str">
            <v>ne</v>
          </cell>
        </row>
        <row r="20">
          <cell r="B20" t="str">
            <v>ženy</v>
          </cell>
          <cell r="C20">
            <v>8569.6681006516992</v>
          </cell>
          <cell r="D20">
            <v>8589</v>
          </cell>
          <cell r="E20">
            <v>8174</v>
          </cell>
          <cell r="F20">
            <v>7671</v>
          </cell>
          <cell r="G20">
            <v>7052.7180014816031</v>
          </cell>
          <cell r="H20">
            <v>8309</v>
          </cell>
          <cell r="I20">
            <v>6430</v>
          </cell>
          <cell r="L20">
            <v>8502</v>
          </cell>
          <cell r="N20" t="str">
            <v>ne</v>
          </cell>
        </row>
        <row r="21">
          <cell r="B21" t="str">
            <v>celkem</v>
          </cell>
          <cell r="C21">
            <v>8709.2253944051463</v>
          </cell>
          <cell r="D21">
            <v>8728.3213886876729</v>
          </cell>
          <cell r="E21">
            <v>8342.6937756663174</v>
          </cell>
          <cell r="F21">
            <v>7862.7940199335544</v>
          </cell>
          <cell r="G21">
            <v>7048.3654035433074</v>
          </cell>
          <cell r="H21">
            <v>8523.3420898666045</v>
          </cell>
          <cell r="I21">
            <v>6406.710706150342</v>
          </cell>
          <cell r="L21">
            <v>8646.8236020481963</v>
          </cell>
          <cell r="N21" t="str">
            <v>ne</v>
          </cell>
        </row>
        <row r="22">
          <cell r="A22" t="str">
            <v>celkem</v>
          </cell>
          <cell r="B22" t="str">
            <v>muži</v>
          </cell>
          <cell r="C22">
            <v>8774.840851692974</v>
          </cell>
          <cell r="D22">
            <v>8957.7773886600135</v>
          </cell>
          <cell r="E22">
            <v>7857.7804161099448</v>
          </cell>
          <cell r="F22">
            <v>7454.2111000991081</v>
          </cell>
          <cell r="G22">
            <v>3490.5802562170311</v>
          </cell>
          <cell r="H22">
            <v>8162.0991456695347</v>
          </cell>
          <cell r="I22">
            <v>4870.091495428178</v>
          </cell>
          <cell r="J22">
            <v>4123</v>
          </cell>
          <cell r="K22">
            <v>3761</v>
          </cell>
          <cell r="L22">
            <v>8101.3247293343229</v>
          </cell>
          <cell r="N22" t="str">
            <v>V_m_U</v>
          </cell>
        </row>
        <row r="23">
          <cell r="B23" t="str">
            <v>ženy</v>
          </cell>
          <cell r="C23">
            <v>7627.0912709974918</v>
          </cell>
          <cell r="D23">
            <v>7805.7555116276717</v>
          </cell>
          <cell r="E23">
            <v>6531.7852051627815</v>
          </cell>
          <cell r="F23">
            <v>6055.4707024141699</v>
          </cell>
          <cell r="G23">
            <v>5956.7950606585791</v>
          </cell>
          <cell r="H23">
            <v>7168.0492543632681</v>
          </cell>
          <cell r="I23">
            <v>4322.1446343574207</v>
          </cell>
          <cell r="J23">
            <v>5291</v>
          </cell>
          <cell r="K23">
            <v>3796</v>
          </cell>
          <cell r="L23">
            <v>7243.8980553058655</v>
          </cell>
          <cell r="N23" t="str">
            <v>V_z_U</v>
          </cell>
        </row>
        <row r="24">
          <cell r="B24" t="str">
            <v>celkem</v>
          </cell>
          <cell r="C24">
            <v>8028.4155505517538</v>
          </cell>
          <cell r="D24">
            <v>8200.8459855512428</v>
          </cell>
          <cell r="E24">
            <v>7044.6751325251389</v>
          </cell>
          <cell r="F24">
            <v>6647.7609988109398</v>
          </cell>
          <cell r="G24">
            <v>5791.4336819766559</v>
          </cell>
          <cell r="H24">
            <v>7668.3300670649542</v>
          </cell>
          <cell r="I24">
            <v>4623.5500794998543</v>
          </cell>
          <cell r="J24">
            <v>5142.6498218762372</v>
          </cell>
          <cell r="K24">
            <v>3780.0990236568146</v>
          </cell>
          <cell r="L24">
            <v>7570.4910358776606</v>
          </cell>
          <cell r="N24" t="str">
            <v>V_mz_U</v>
          </cell>
        </row>
        <row r="25">
          <cell r="B25" t="str">
            <v xml:space="preserve">průměrný věk důchodců </v>
          </cell>
        </row>
        <row r="26">
          <cell r="A26" t="str">
            <v>sólo</v>
          </cell>
          <cell r="B26" t="str">
            <v>muži</v>
          </cell>
          <cell r="C26">
            <v>68.998342349349045</v>
          </cell>
          <cell r="D26">
            <v>70</v>
          </cell>
          <cell r="E26">
            <v>63</v>
          </cell>
          <cell r="F26">
            <v>61</v>
          </cell>
          <cell r="G26">
            <v>71.94859813084112</v>
          </cell>
          <cell r="H26">
            <v>55</v>
          </cell>
          <cell r="I26">
            <v>49</v>
          </cell>
          <cell r="J26">
            <v>51</v>
          </cell>
          <cell r="K26">
            <v>16</v>
          </cell>
          <cell r="L26">
            <v>62.345037815144195</v>
          </cell>
        </row>
        <row r="27">
          <cell r="B27" t="str">
            <v>ženy</v>
          </cell>
          <cell r="C27">
            <v>64.986984013698873</v>
          </cell>
          <cell r="D27">
            <v>67</v>
          </cell>
          <cell r="E27">
            <v>59</v>
          </cell>
          <cell r="F27">
            <v>57</v>
          </cell>
          <cell r="G27">
            <v>75.430878859857486</v>
          </cell>
          <cell r="H27">
            <v>54</v>
          </cell>
          <cell r="I27">
            <v>47</v>
          </cell>
          <cell r="J27">
            <v>59</v>
          </cell>
          <cell r="K27">
            <v>17</v>
          </cell>
          <cell r="L27">
            <v>61.000780506151393</v>
          </cell>
        </row>
        <row r="28">
          <cell r="B28" t="str">
            <v>celkem</v>
          </cell>
          <cell r="C28">
            <v>66.743518588668223</v>
          </cell>
          <cell r="D28">
            <v>68.333165006771523</v>
          </cell>
          <cell r="E28">
            <v>60.631056597332289</v>
          </cell>
          <cell r="F28">
            <v>58.779271366378978</v>
          </cell>
          <cell r="G28">
            <v>74.842479273588637</v>
          </cell>
          <cell r="H28">
            <v>54</v>
          </cell>
          <cell r="I28">
            <v>48</v>
          </cell>
          <cell r="J28">
            <v>57.983902889563268</v>
          </cell>
          <cell r="K28">
            <v>16.545686390194696</v>
          </cell>
          <cell r="L28">
            <v>61.514472970185409</v>
          </cell>
        </row>
        <row r="29">
          <cell r="A29" t="str">
            <v>s V</v>
          </cell>
          <cell r="B29" t="str">
            <v>muži</v>
          </cell>
          <cell r="C29">
            <v>76.151188563196101</v>
          </cell>
          <cell r="D29">
            <v>77</v>
          </cell>
          <cell r="E29">
            <v>64</v>
          </cell>
          <cell r="F29">
            <v>62</v>
          </cell>
          <cell r="G29">
            <v>79.465116279069761</v>
          </cell>
          <cell r="H29">
            <v>69</v>
          </cell>
          <cell r="I29">
            <v>55</v>
          </cell>
          <cell r="L29">
            <v>75</v>
          </cell>
        </row>
        <row r="30">
          <cell r="B30" t="str">
            <v>ženy</v>
          </cell>
          <cell r="C30">
            <v>74.333820970894649</v>
          </cell>
          <cell r="D30">
            <v>75</v>
          </cell>
          <cell r="E30">
            <v>60</v>
          </cell>
          <cell r="F30">
            <v>58</v>
          </cell>
          <cell r="G30">
            <v>81.138036052349989</v>
          </cell>
          <cell r="H30">
            <v>70</v>
          </cell>
          <cell r="I30">
            <v>59</v>
          </cell>
          <cell r="L30">
            <v>74</v>
          </cell>
        </row>
        <row r="31">
          <cell r="B31" t="str">
            <v>celkem</v>
          </cell>
          <cell r="C31">
            <v>74.569712705473663</v>
          </cell>
          <cell r="D31">
            <v>75.254700893396119</v>
          </cell>
          <cell r="E31">
            <v>60.716321765037442</v>
          </cell>
          <cell r="F31">
            <v>58.7641196013289</v>
          </cell>
          <cell r="G31">
            <v>81.132135826771659</v>
          </cell>
          <cell r="H31">
            <v>69.833196817224433</v>
          </cell>
          <cell r="I31">
            <v>58.343963553530749</v>
          </cell>
          <cell r="L31">
            <v>74.13058936163047</v>
          </cell>
        </row>
        <row r="32">
          <cell r="A32" t="str">
            <v>celkem</v>
          </cell>
          <cell r="B32" t="str">
            <v>muži</v>
          </cell>
          <cell r="C32">
            <v>69.758718896845835</v>
          </cell>
          <cell r="D32">
            <v>70.831642430887115</v>
          </cell>
          <cell r="E32">
            <v>63.04245084939874</v>
          </cell>
          <cell r="F32">
            <v>61.037991410637595</v>
          </cell>
          <cell r="G32">
            <v>72.192162773172569</v>
          </cell>
          <cell r="H32">
            <v>55.617749024948928</v>
          </cell>
          <cell r="I32">
            <v>49.038226329761088</v>
          </cell>
          <cell r="J32">
            <v>51</v>
          </cell>
          <cell r="K32">
            <v>16</v>
          </cell>
          <cell r="L32">
            <v>63.386743237824511</v>
          </cell>
        </row>
        <row r="33">
          <cell r="B33" t="str">
            <v>ženy</v>
          </cell>
          <cell r="C33">
            <v>68.568553801717798</v>
          </cell>
          <cell r="D33">
            <v>70.399445002218343</v>
          </cell>
          <cell r="E33">
            <v>59.122748507031403</v>
          </cell>
          <cell r="F33">
            <v>57.118160863763194</v>
          </cell>
          <cell r="G33">
            <v>79.186091854419416</v>
          </cell>
          <cell r="H33">
            <v>57.573034765018583</v>
          </cell>
          <cell r="I33">
            <v>47.476417135439206</v>
          </cell>
          <cell r="J33">
            <v>59</v>
          </cell>
          <cell r="K33">
            <v>17</v>
          </cell>
          <cell r="L33">
            <v>65.321322753519823</v>
          </cell>
        </row>
        <row r="34">
          <cell r="B34" t="str">
            <v>celkem</v>
          </cell>
          <cell r="C34">
            <v>68.98470916991532</v>
          </cell>
          <cell r="D34">
            <v>70.547668825329382</v>
          </cell>
          <cell r="E34">
            <v>60.638874533024229</v>
          </cell>
          <cell r="F34">
            <v>58.777995383646918</v>
          </cell>
          <cell r="G34">
            <v>78.717144156434742</v>
          </cell>
          <cell r="H34">
            <v>56.588987638550279</v>
          </cell>
          <cell r="I34">
            <v>48.33551101640834</v>
          </cell>
          <cell r="J34">
            <v>57.983902889563268</v>
          </cell>
          <cell r="K34">
            <v>16.545686390194696</v>
          </cell>
          <cell r="L34">
            <v>64.584443310271823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2008</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39783</v>
          </cell>
          <cell r="B5" t="str">
            <v>Počet důchodců</v>
          </cell>
        </row>
        <row r="6">
          <cell r="A6" t="str">
            <v>sólo</v>
          </cell>
          <cell r="B6" t="str">
            <v>muži</v>
          </cell>
          <cell r="C6">
            <v>656951</v>
          </cell>
          <cell r="D6">
            <v>520193</v>
          </cell>
          <cell r="E6">
            <v>134800</v>
          </cell>
          <cell r="F6">
            <v>1958</v>
          </cell>
          <cell r="G6">
            <v>1491</v>
          </cell>
          <cell r="H6">
            <v>181090</v>
          </cell>
          <cell r="I6">
            <v>112343</v>
          </cell>
          <cell r="J6">
            <v>7506</v>
          </cell>
          <cell r="K6">
            <v>21253</v>
          </cell>
          <cell r="L6">
            <v>980634</v>
          </cell>
          <cell r="N6" t="str">
            <v>P_m_j</v>
          </cell>
        </row>
        <row r="7">
          <cell r="B7" t="str">
            <v>ženy</v>
          </cell>
          <cell r="C7">
            <v>827584</v>
          </cell>
          <cell r="D7">
            <v>642408</v>
          </cell>
          <cell r="E7">
            <v>183381</v>
          </cell>
          <cell r="F7">
            <v>1795</v>
          </cell>
          <cell r="G7">
            <v>5111</v>
          </cell>
          <cell r="H7">
            <v>146811</v>
          </cell>
          <cell r="I7">
            <v>94334</v>
          </cell>
          <cell r="J7">
            <v>44001</v>
          </cell>
          <cell r="K7">
            <v>26501</v>
          </cell>
          <cell r="L7">
            <v>1144342</v>
          </cell>
          <cell r="N7" t="str">
            <v>P_z_j</v>
          </cell>
        </row>
        <row r="8">
          <cell r="B8" t="str">
            <v>celkem</v>
          </cell>
          <cell r="C8">
            <v>1484535</v>
          </cell>
          <cell r="D8">
            <v>1162601</v>
          </cell>
          <cell r="E8">
            <v>318181</v>
          </cell>
          <cell r="F8">
            <v>3753</v>
          </cell>
          <cell r="G8">
            <v>6602</v>
          </cell>
          <cell r="H8">
            <v>327901</v>
          </cell>
          <cell r="I8">
            <v>206677</v>
          </cell>
          <cell r="J8">
            <v>51507</v>
          </cell>
          <cell r="K8">
            <v>47754</v>
          </cell>
          <cell r="L8">
            <v>2124976</v>
          </cell>
          <cell r="N8" t="str">
            <v>P_mz_j</v>
          </cell>
        </row>
        <row r="9">
          <cell r="A9" t="str">
            <v>s V</v>
          </cell>
          <cell r="B9" t="str">
            <v>muži</v>
          </cell>
          <cell r="C9">
            <v>76325</v>
          </cell>
          <cell r="D9">
            <v>69423</v>
          </cell>
          <cell r="E9">
            <v>6774</v>
          </cell>
          <cell r="F9">
            <v>128</v>
          </cell>
          <cell r="G9">
            <v>62</v>
          </cell>
          <cell r="H9">
            <v>8588</v>
          </cell>
          <cell r="I9">
            <v>856</v>
          </cell>
          <cell r="L9">
            <v>85831</v>
          </cell>
          <cell r="N9" t="str">
            <v>ne</v>
          </cell>
        </row>
        <row r="10">
          <cell r="B10" t="str">
            <v>ženy</v>
          </cell>
          <cell r="C10">
            <v>488670</v>
          </cell>
          <cell r="D10">
            <v>458703</v>
          </cell>
          <cell r="E10">
            <v>29460</v>
          </cell>
          <cell r="F10">
            <v>507</v>
          </cell>
          <cell r="G10">
            <v>9811</v>
          </cell>
          <cell r="H10">
            <v>41234</v>
          </cell>
          <cell r="I10">
            <v>3489</v>
          </cell>
          <cell r="L10">
            <v>543204</v>
          </cell>
          <cell r="N10" t="str">
            <v>ne</v>
          </cell>
        </row>
        <row r="11">
          <cell r="B11" t="str">
            <v>celkem</v>
          </cell>
          <cell r="C11">
            <v>564995</v>
          </cell>
          <cell r="D11">
            <v>528126</v>
          </cell>
          <cell r="E11">
            <v>36234</v>
          </cell>
          <cell r="F11">
            <v>635</v>
          </cell>
          <cell r="G11">
            <v>9873</v>
          </cell>
          <cell r="H11">
            <v>49822</v>
          </cell>
          <cell r="I11">
            <v>4345</v>
          </cell>
          <cell r="L11">
            <v>629035</v>
          </cell>
          <cell r="N11" t="str">
            <v>ne</v>
          </cell>
        </row>
        <row r="12">
          <cell r="A12" t="str">
            <v>celkem</v>
          </cell>
          <cell r="B12" t="str">
            <v>muži</v>
          </cell>
          <cell r="C12">
            <v>733276</v>
          </cell>
          <cell r="D12">
            <v>589616</v>
          </cell>
          <cell r="E12">
            <v>141574</v>
          </cell>
          <cell r="F12">
            <v>2086</v>
          </cell>
          <cell r="G12">
            <v>1553</v>
          </cell>
          <cell r="H12">
            <v>189678</v>
          </cell>
          <cell r="I12">
            <v>113199</v>
          </cell>
          <cell r="J12">
            <v>7506</v>
          </cell>
          <cell r="K12">
            <v>21253</v>
          </cell>
          <cell r="L12">
            <v>1066465</v>
          </cell>
          <cell r="N12" t="str">
            <v>P_m_U</v>
          </cell>
        </row>
        <row r="13">
          <cell r="B13" t="str">
            <v>ženy</v>
          </cell>
          <cell r="C13">
            <v>1316254</v>
          </cell>
          <cell r="D13">
            <v>1101111</v>
          </cell>
          <cell r="E13">
            <v>212841</v>
          </cell>
          <cell r="F13">
            <v>2302</v>
          </cell>
          <cell r="G13">
            <v>14922</v>
          </cell>
          <cell r="H13">
            <v>188045</v>
          </cell>
          <cell r="I13">
            <v>97823</v>
          </cell>
          <cell r="J13">
            <v>44001</v>
          </cell>
          <cell r="K13">
            <v>26501</v>
          </cell>
          <cell r="L13">
            <v>1687546</v>
          </cell>
          <cell r="N13" t="str">
            <v>P_z_U</v>
          </cell>
        </row>
        <row r="14">
          <cell r="B14" t="str">
            <v>celkem</v>
          </cell>
          <cell r="C14">
            <v>2049530</v>
          </cell>
          <cell r="D14">
            <v>1690727</v>
          </cell>
          <cell r="E14">
            <v>354415</v>
          </cell>
          <cell r="F14">
            <v>4388</v>
          </cell>
          <cell r="G14">
            <v>16475</v>
          </cell>
          <cell r="H14">
            <v>377723</v>
          </cell>
          <cell r="I14">
            <v>211022</v>
          </cell>
          <cell r="J14">
            <v>51507</v>
          </cell>
          <cell r="K14">
            <v>47754</v>
          </cell>
          <cell r="L14">
            <v>2754011</v>
          </cell>
          <cell r="N14" t="str">
            <v>P_mz_U</v>
          </cell>
        </row>
        <row r="15">
          <cell r="B15" t="str">
            <v xml:space="preserve">Průměrná výše důchodu </v>
          </cell>
          <cell r="N15" t="str">
            <v>ne</v>
          </cell>
        </row>
        <row r="16">
          <cell r="A16" t="str">
            <v>sólo</v>
          </cell>
          <cell r="B16" t="str">
            <v>muži</v>
          </cell>
          <cell r="C16">
            <v>10728.258851877841</v>
          </cell>
          <cell r="D16">
            <v>11036</v>
          </cell>
          <cell r="E16">
            <v>9565</v>
          </cell>
          <cell r="F16">
            <v>9067</v>
          </cell>
          <cell r="G16">
            <v>4238.975855130785</v>
          </cell>
          <cell r="H16">
            <v>9943</v>
          </cell>
          <cell r="I16">
            <v>6193</v>
          </cell>
          <cell r="J16">
            <v>5412</v>
          </cell>
          <cell r="K16">
            <v>4960</v>
          </cell>
          <cell r="L16">
            <v>9888.134480346389</v>
          </cell>
          <cell r="N16" t="str">
            <v>V_m_j</v>
          </cell>
        </row>
        <row r="17">
          <cell r="B17" t="str">
            <v>ženy</v>
          </cell>
          <cell r="C17">
            <v>8799.1202850707596</v>
          </cell>
          <cell r="D17">
            <v>9094</v>
          </cell>
          <cell r="E17">
            <v>7783</v>
          </cell>
          <cell r="F17">
            <v>7106</v>
          </cell>
          <cell r="G17">
            <v>4633.9833692036782</v>
          </cell>
          <cell r="H17">
            <v>8588</v>
          </cell>
          <cell r="I17">
            <v>5535</v>
          </cell>
          <cell r="J17">
            <v>6577</v>
          </cell>
          <cell r="K17">
            <v>5013</v>
          </cell>
          <cell r="L17">
            <v>8311.2809649562805</v>
          </cell>
          <cell r="N17" t="str">
            <v>V_z_j</v>
          </cell>
        </row>
        <row r="18">
          <cell r="B18" t="str">
            <v>celkem</v>
          </cell>
          <cell r="C18">
            <v>9652.8216195643745</v>
          </cell>
          <cell r="D18">
            <v>9962.9264898275505</v>
          </cell>
          <cell r="E18">
            <v>8537.9589698944947</v>
          </cell>
          <cell r="F18">
            <v>8129.0849986677322</v>
          </cell>
          <cell r="G18">
            <v>4544.7746137534077</v>
          </cell>
          <cell r="H18">
            <v>9337</v>
          </cell>
          <cell r="I18">
            <v>5893</v>
          </cell>
          <cell r="J18">
            <v>6407.2271535907739</v>
          </cell>
          <cell r="K18">
            <v>4989.4122586589601</v>
          </cell>
          <cell r="L18">
            <v>9039.1036515235937</v>
          </cell>
          <cell r="N18" t="str">
            <v>V_mz_j</v>
          </cell>
        </row>
        <row r="19">
          <cell r="A19" t="str">
            <v>s V</v>
          </cell>
          <cell r="B19" t="str">
            <v>muži</v>
          </cell>
          <cell r="C19">
            <v>11899.585129380937</v>
          </cell>
          <cell r="D19">
            <v>11985</v>
          </cell>
          <cell r="E19">
            <v>11050</v>
          </cell>
          <cell r="F19">
            <v>10535</v>
          </cell>
          <cell r="G19">
            <v>6301.3548387096771</v>
          </cell>
          <cell r="H19">
            <v>11799</v>
          </cell>
          <cell r="I19">
            <v>8013</v>
          </cell>
          <cell r="L19">
            <v>11847</v>
          </cell>
          <cell r="N19" t="str">
            <v>ne</v>
          </cell>
        </row>
        <row r="20">
          <cell r="B20" t="str">
            <v>ženy</v>
          </cell>
          <cell r="C20">
            <v>10625.400435876973</v>
          </cell>
          <cell r="D20">
            <v>10674</v>
          </cell>
          <cell r="E20">
            <v>9890</v>
          </cell>
          <cell r="F20">
            <v>9387</v>
          </cell>
          <cell r="G20">
            <v>8619.88360004077</v>
          </cell>
          <cell r="H20">
            <v>10315</v>
          </cell>
          <cell r="I20">
            <v>8018</v>
          </cell>
          <cell r="L20">
            <v>10549</v>
          </cell>
          <cell r="N20" t="str">
            <v>ne</v>
          </cell>
        </row>
        <row r="21">
          <cell r="B21" t="str">
            <v>celkem</v>
          </cell>
          <cell r="C21">
            <v>10797.529652474801</v>
          </cell>
          <cell r="D21">
            <v>10846.33302848184</v>
          </cell>
          <cell r="E21">
            <v>10106.8637191588</v>
          </cell>
          <cell r="F21">
            <v>9618.4078740157474</v>
          </cell>
          <cell r="G21">
            <v>8605.3238124177042</v>
          </cell>
          <cell r="H21">
            <v>10570.802496888924</v>
          </cell>
          <cell r="I21">
            <v>8017.0149597238205</v>
          </cell>
          <cell r="L21">
            <v>10726.11039608289</v>
          </cell>
          <cell r="N21" t="str">
            <v>ne</v>
          </cell>
        </row>
        <row r="22">
          <cell r="A22" t="str">
            <v>celkem</v>
          </cell>
          <cell r="B22" t="str">
            <v>muži</v>
          </cell>
          <cell r="C22">
            <v>10850.179490396522</v>
          </cell>
          <cell r="D22">
            <v>11147.737854807197</v>
          </cell>
          <cell r="E22">
            <v>9636.0539364572596</v>
          </cell>
          <cell r="F22">
            <v>9157.0786193672102</v>
          </cell>
          <cell r="G22">
            <v>4321.311654861559</v>
          </cell>
          <cell r="H22">
            <v>10027.033614863083</v>
          </cell>
          <cell r="I22">
            <v>6206.7626657479304</v>
          </cell>
          <cell r="J22">
            <v>5412</v>
          </cell>
          <cell r="K22">
            <v>4960</v>
          </cell>
          <cell r="L22">
            <v>10045.764583929149</v>
          </cell>
          <cell r="N22" t="str">
            <v>V_m_U</v>
          </cell>
        </row>
        <row r="23">
          <cell r="B23" t="str">
            <v>ženy</v>
          </cell>
          <cell r="C23">
            <v>9477.1416405952041</v>
          </cell>
          <cell r="D23">
            <v>9752.1995275680656</v>
          </cell>
          <cell r="E23">
            <v>8074.6365737804281</v>
          </cell>
          <cell r="F23">
            <v>7608.3748913987838</v>
          </cell>
          <cell r="G23">
            <v>7254.65534110709</v>
          </cell>
          <cell r="H23">
            <v>8966.6918982158531</v>
          </cell>
          <cell r="I23">
            <v>5623.5598172208993</v>
          </cell>
          <cell r="J23">
            <v>6577</v>
          </cell>
          <cell r="K23">
            <v>5013</v>
          </cell>
          <cell r="L23">
            <v>9031.5378087471399</v>
          </cell>
          <cell r="N23" t="str">
            <v>V_z_U</v>
          </cell>
        </row>
        <row r="24">
          <cell r="B24" t="str">
            <v>celkem</v>
          </cell>
          <cell r="C24">
            <v>9968.3838777670971</v>
          </cell>
          <cell r="D24">
            <v>10238.87284996336</v>
          </cell>
          <cell r="E24">
            <v>8698.3576400547372</v>
          </cell>
          <cell r="F24">
            <v>8344.6091613491335</v>
          </cell>
          <cell r="G24">
            <v>6978.146525037936</v>
          </cell>
          <cell r="H24">
            <v>9499.1548303915824</v>
          </cell>
          <cell r="I24">
            <v>5936.408616163244</v>
          </cell>
          <cell r="J24">
            <v>6407.2271535907739</v>
          </cell>
          <cell r="K24">
            <v>4989.4122586589601</v>
          </cell>
          <cell r="L24">
            <v>9424.2876408264165</v>
          </cell>
          <cell r="N24" t="str">
            <v>V_mz_U</v>
          </cell>
        </row>
        <row r="25">
          <cell r="B25" t="str">
            <v xml:space="preserve">průměrný věk důchodců </v>
          </cell>
        </row>
        <row r="26">
          <cell r="A26" t="str">
            <v>sólo</v>
          </cell>
          <cell r="B26" t="str">
            <v>muži</v>
          </cell>
          <cell r="C26">
            <v>68.994122849344933</v>
          </cell>
          <cell r="D26">
            <v>70</v>
          </cell>
          <cell r="E26">
            <v>64</v>
          </cell>
          <cell r="F26">
            <v>65</v>
          </cell>
          <cell r="G26">
            <v>73.231388329979879</v>
          </cell>
          <cell r="H26">
            <v>55</v>
          </cell>
          <cell r="I26">
            <v>50</v>
          </cell>
          <cell r="J26">
            <v>52</v>
          </cell>
          <cell r="K26">
            <v>16</v>
          </cell>
          <cell r="L26">
            <v>62.800828851538903</v>
          </cell>
        </row>
        <row r="27">
          <cell r="B27" t="str">
            <v>ženy</v>
          </cell>
          <cell r="C27">
            <v>65.985850378934344</v>
          </cell>
          <cell r="D27">
            <v>68</v>
          </cell>
          <cell r="E27">
            <v>61</v>
          </cell>
          <cell r="F27">
            <v>61</v>
          </cell>
          <cell r="G27">
            <v>75.875953825083158</v>
          </cell>
          <cell r="H27">
            <v>54</v>
          </cell>
          <cell r="I27">
            <v>47</v>
          </cell>
          <cell r="J27">
            <v>58</v>
          </cell>
          <cell r="K27">
            <v>17</v>
          </cell>
          <cell r="L27">
            <v>61.809624220731216</v>
          </cell>
        </row>
        <row r="28">
          <cell r="B28" t="str">
            <v>celkem</v>
          </cell>
          <cell r="C28">
            <v>67.317100640941433</v>
          </cell>
          <cell r="D28">
            <v>68.894877950388832</v>
          </cell>
          <cell r="E28">
            <v>62.270974696792081</v>
          </cell>
          <cell r="F28">
            <v>63.086863842259525</v>
          </cell>
          <cell r="G28">
            <v>75.278703423205087</v>
          </cell>
          <cell r="H28">
            <v>55</v>
          </cell>
          <cell r="I28">
            <v>49</v>
          </cell>
          <cell r="J28">
            <v>57.125633409051197</v>
          </cell>
          <cell r="K28">
            <v>16.55494827658416</v>
          </cell>
          <cell r="L28">
            <v>62.372051731407787</v>
          </cell>
        </row>
        <row r="29">
          <cell r="A29" t="str">
            <v>s V</v>
          </cell>
          <cell r="B29" t="str">
            <v>muži</v>
          </cell>
          <cell r="C29">
            <v>76.005280052407471</v>
          </cell>
          <cell r="D29">
            <v>77</v>
          </cell>
          <cell r="E29">
            <v>66</v>
          </cell>
          <cell r="F29">
            <v>66</v>
          </cell>
          <cell r="G29">
            <v>77.645161290322577</v>
          </cell>
          <cell r="H29">
            <v>70</v>
          </cell>
          <cell r="I29">
            <v>57</v>
          </cell>
          <cell r="L29">
            <v>75</v>
          </cell>
        </row>
        <row r="30">
          <cell r="B30" t="str">
            <v>ženy</v>
          </cell>
          <cell r="C30">
            <v>75.142507213456938</v>
          </cell>
          <cell r="D30">
            <v>76</v>
          </cell>
          <cell r="E30">
            <v>62</v>
          </cell>
          <cell r="F30">
            <v>63</v>
          </cell>
          <cell r="G30">
            <v>82.533482825400057</v>
          </cell>
          <cell r="H30">
            <v>71</v>
          </cell>
          <cell r="I30">
            <v>58</v>
          </cell>
          <cell r="L30">
            <v>75</v>
          </cell>
        </row>
        <row r="31">
          <cell r="B31" t="str">
            <v>celkem</v>
          </cell>
          <cell r="C31">
            <v>75.259058929725043</v>
          </cell>
          <cell r="D31">
            <v>76.131451585417111</v>
          </cell>
          <cell r="E31">
            <v>62.747805928133801</v>
          </cell>
          <cell r="F31">
            <v>63.604724409448821</v>
          </cell>
          <cell r="G31">
            <v>82.502785374253008</v>
          </cell>
          <cell r="H31">
            <v>70.8276263498053</v>
          </cell>
          <cell r="I31">
            <v>57.802991944764095</v>
          </cell>
          <cell r="L31">
            <v>75</v>
          </cell>
        </row>
        <row r="32">
          <cell r="A32" t="str">
            <v>celkem</v>
          </cell>
          <cell r="B32" t="str">
            <v>muži</v>
          </cell>
          <cell r="C32">
            <v>69.723897959295002</v>
          </cell>
          <cell r="D32">
            <v>70.824199139779111</v>
          </cell>
          <cell r="E32">
            <v>64.095695537316175</v>
          </cell>
          <cell r="F32">
            <v>65.061361457334613</v>
          </cell>
          <cell r="G32">
            <v>73.407598197037984</v>
          </cell>
          <cell r="H32">
            <v>55.679150982190869</v>
          </cell>
          <cell r="I32">
            <v>50.052933329799735</v>
          </cell>
          <cell r="J32">
            <v>52</v>
          </cell>
          <cell r="K32">
            <v>16</v>
          </cell>
          <cell r="L32">
            <v>63.800028130318388</v>
          </cell>
        </row>
        <row r="33">
          <cell r="B33" t="str">
            <v>ženy</v>
          </cell>
          <cell r="C33">
            <v>69.385333681796979</v>
          </cell>
          <cell r="D33">
            <v>71.332655835787676</v>
          </cell>
          <cell r="E33">
            <v>61.138413181670828</v>
          </cell>
          <cell r="F33">
            <v>61.440486533449175</v>
          </cell>
          <cell r="G33">
            <v>80.253183219407589</v>
          </cell>
          <cell r="H33">
            <v>57.727714110984074</v>
          </cell>
          <cell r="I33">
            <v>47.39233104689081</v>
          </cell>
          <cell r="J33">
            <v>58</v>
          </cell>
          <cell r="K33">
            <v>17</v>
          </cell>
          <cell r="L33">
            <v>66.00765253213838</v>
          </cell>
        </row>
        <row r="34">
          <cell r="B34" t="str">
            <v>celkem</v>
          </cell>
          <cell r="C34">
            <v>69.50646440891326</v>
          </cell>
          <cell r="D34">
            <v>71.155339093774458</v>
          </cell>
          <cell r="E34">
            <v>62.319724052311557</v>
          </cell>
          <cell r="F34">
            <v>63.161804922515955</v>
          </cell>
          <cell r="G34">
            <v>79.60789074355084</v>
          </cell>
          <cell r="H34">
            <v>56.699004296799508</v>
          </cell>
          <cell r="I34">
            <v>48.81956383694591</v>
          </cell>
          <cell r="J34">
            <v>57.125633409051197</v>
          </cell>
          <cell r="K34">
            <v>16.55494827658416</v>
          </cell>
          <cell r="L34">
            <v>65.152770631635093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2009</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40148</v>
          </cell>
          <cell r="B5" t="str">
            <v>Počet důchodců</v>
          </cell>
        </row>
        <row r="6">
          <cell r="A6" t="str">
            <v>sólo</v>
          </cell>
          <cell r="B6" t="str">
            <v>muži</v>
          </cell>
          <cell r="C6">
            <v>682725</v>
          </cell>
          <cell r="D6">
            <v>530924</v>
          </cell>
          <cell r="E6">
            <v>150175</v>
          </cell>
          <cell r="F6">
            <v>1626</v>
          </cell>
          <cell r="G6">
            <v>1553</v>
          </cell>
          <cell r="H6">
            <v>176558</v>
          </cell>
          <cell r="I6">
            <v>113568</v>
          </cell>
          <cell r="J6">
            <v>7438</v>
          </cell>
          <cell r="K6">
            <v>20680</v>
          </cell>
          <cell r="L6">
            <v>1002522</v>
          </cell>
          <cell r="N6" t="str">
            <v>P_m_j</v>
          </cell>
        </row>
        <row r="7">
          <cell r="B7" t="str">
            <v>ženy</v>
          </cell>
          <cell r="C7">
            <v>843970</v>
          </cell>
          <cell r="D7">
            <v>642046</v>
          </cell>
          <cell r="E7">
            <v>200654</v>
          </cell>
          <cell r="F7">
            <v>1270</v>
          </cell>
          <cell r="G7">
            <v>4764</v>
          </cell>
          <cell r="H7">
            <v>144881</v>
          </cell>
          <cell r="I7">
            <v>97808</v>
          </cell>
          <cell r="J7">
            <v>41843</v>
          </cell>
          <cell r="K7">
            <v>26118</v>
          </cell>
          <cell r="L7">
            <v>1159384</v>
          </cell>
          <cell r="N7" t="str">
            <v>P_z_j</v>
          </cell>
        </row>
        <row r="8">
          <cell r="B8" t="str">
            <v>celkem</v>
          </cell>
          <cell r="C8">
            <v>1526695</v>
          </cell>
          <cell r="D8">
            <v>1172970</v>
          </cell>
          <cell r="E8">
            <v>350829</v>
          </cell>
          <cell r="F8">
            <v>2896</v>
          </cell>
          <cell r="G8">
            <v>6317</v>
          </cell>
          <cell r="H8">
            <v>321439</v>
          </cell>
          <cell r="I8">
            <v>211376</v>
          </cell>
          <cell r="J8">
            <v>49281</v>
          </cell>
          <cell r="K8">
            <v>46798</v>
          </cell>
          <cell r="L8">
            <v>2161906</v>
          </cell>
          <cell r="N8" t="str">
            <v>P_mz_j</v>
          </cell>
        </row>
        <row r="9">
          <cell r="A9" t="str">
            <v>s V</v>
          </cell>
          <cell r="B9" t="str">
            <v>muži</v>
          </cell>
          <cell r="C9">
            <v>77640</v>
          </cell>
          <cell r="D9">
            <v>69772</v>
          </cell>
          <cell r="E9">
            <v>7758</v>
          </cell>
          <cell r="F9">
            <v>110</v>
          </cell>
          <cell r="G9">
            <v>60</v>
          </cell>
          <cell r="H9">
            <v>8360</v>
          </cell>
          <cell r="I9">
            <v>848</v>
          </cell>
          <cell r="L9">
            <v>86908</v>
          </cell>
          <cell r="N9" t="str">
            <v>ne</v>
          </cell>
        </row>
        <row r="10">
          <cell r="B10" t="str">
            <v>ženy</v>
          </cell>
          <cell r="C10">
            <v>488559</v>
          </cell>
          <cell r="D10">
            <v>454945</v>
          </cell>
          <cell r="E10">
            <v>33147</v>
          </cell>
          <cell r="F10">
            <v>467</v>
          </cell>
          <cell r="G10">
            <v>9097</v>
          </cell>
          <cell r="H10">
            <v>40355</v>
          </cell>
          <cell r="I10">
            <v>3566</v>
          </cell>
          <cell r="L10">
            <v>541577</v>
          </cell>
          <cell r="N10" t="str">
            <v>ne</v>
          </cell>
        </row>
        <row r="11">
          <cell r="B11" t="str">
            <v>celkem</v>
          </cell>
          <cell r="C11">
            <v>566199</v>
          </cell>
          <cell r="D11">
            <v>524717</v>
          </cell>
          <cell r="E11">
            <v>40905</v>
          </cell>
          <cell r="F11">
            <v>577</v>
          </cell>
          <cell r="G11">
            <v>9157</v>
          </cell>
          <cell r="H11">
            <v>48715</v>
          </cell>
          <cell r="I11">
            <v>4414</v>
          </cell>
          <cell r="L11">
            <v>628485</v>
          </cell>
          <cell r="N11" t="str">
            <v>ne</v>
          </cell>
        </row>
        <row r="12">
          <cell r="A12" t="str">
            <v>celkem</v>
          </cell>
          <cell r="B12" t="str">
            <v>muži</v>
          </cell>
          <cell r="C12">
            <v>760365</v>
          </cell>
          <cell r="D12">
            <v>600696</v>
          </cell>
          <cell r="E12">
            <v>157933</v>
          </cell>
          <cell r="F12">
            <v>1736</v>
          </cell>
          <cell r="G12">
            <v>1613</v>
          </cell>
          <cell r="H12">
            <v>184918</v>
          </cell>
          <cell r="I12">
            <v>114416</v>
          </cell>
          <cell r="J12">
            <v>7438</v>
          </cell>
          <cell r="K12">
            <v>20680</v>
          </cell>
          <cell r="L12">
            <v>1089430</v>
          </cell>
          <cell r="N12" t="str">
            <v>P_m_U</v>
          </cell>
        </row>
        <row r="13">
          <cell r="B13" t="str">
            <v>ženy</v>
          </cell>
          <cell r="C13">
            <v>1332529</v>
          </cell>
          <cell r="D13">
            <v>1096991</v>
          </cell>
          <cell r="E13">
            <v>233801</v>
          </cell>
          <cell r="F13">
            <v>1737</v>
          </cell>
          <cell r="G13">
            <v>13861</v>
          </cell>
          <cell r="H13">
            <v>185236</v>
          </cell>
          <cell r="I13">
            <v>101374</v>
          </cell>
          <cell r="J13">
            <v>41843</v>
          </cell>
          <cell r="K13">
            <v>26118</v>
          </cell>
          <cell r="L13">
            <v>1700961</v>
          </cell>
          <cell r="N13" t="str">
            <v>P_z_U</v>
          </cell>
        </row>
        <row r="14">
          <cell r="B14" t="str">
            <v>celkem</v>
          </cell>
          <cell r="C14">
            <v>2092894</v>
          </cell>
          <cell r="D14">
            <v>1697687</v>
          </cell>
          <cell r="E14">
            <v>391734</v>
          </cell>
          <cell r="F14">
            <v>3473</v>
          </cell>
          <cell r="G14">
            <v>15474</v>
          </cell>
          <cell r="H14">
            <v>370154</v>
          </cell>
          <cell r="I14">
            <v>215790</v>
          </cell>
          <cell r="J14">
            <v>49281</v>
          </cell>
          <cell r="K14">
            <v>46798</v>
          </cell>
          <cell r="L14">
            <v>2790391</v>
          </cell>
          <cell r="N14" t="str">
            <v>P_mz_U</v>
          </cell>
        </row>
        <row r="15">
          <cell r="B15" t="str">
            <v xml:space="preserve">Průměrná výše důchodu </v>
          </cell>
          <cell r="N15" t="str">
            <v>ne</v>
          </cell>
        </row>
        <row r="16">
          <cell r="A16" t="str">
            <v>sólo</v>
          </cell>
          <cell r="B16" t="str">
            <v>muži</v>
          </cell>
          <cell r="C16">
            <v>11189.399824233769</v>
          </cell>
          <cell r="D16">
            <v>11536</v>
          </cell>
          <cell r="E16">
            <v>9982</v>
          </cell>
          <cell r="F16">
            <v>9416</v>
          </cell>
          <cell r="G16">
            <v>4248.5775917578876</v>
          </cell>
          <cell r="H16">
            <v>10301</v>
          </cell>
          <cell r="I16">
            <v>6384</v>
          </cell>
          <cell r="J16">
            <v>5580</v>
          </cell>
          <cell r="K16">
            <v>5114</v>
          </cell>
          <cell r="L16">
            <v>10310.694629145295</v>
          </cell>
          <cell r="N16" t="str">
            <v>V_m_j</v>
          </cell>
        </row>
        <row r="17">
          <cell r="B17" t="str">
            <v>ženy</v>
          </cell>
          <cell r="C17">
            <v>9149.2820905956378</v>
          </cell>
          <cell r="D17">
            <v>9482</v>
          </cell>
          <cell r="E17">
            <v>8096</v>
          </cell>
          <cell r="F17">
            <v>7175</v>
          </cell>
          <cell r="G17">
            <v>4597.0239294710327</v>
          </cell>
          <cell r="H17">
            <v>8925</v>
          </cell>
          <cell r="I17">
            <v>5718</v>
          </cell>
          <cell r="J17">
            <v>6743</v>
          </cell>
          <cell r="K17">
            <v>5169</v>
          </cell>
          <cell r="L17">
            <v>8636.3687854929867</v>
          </cell>
          <cell r="N17" t="str">
            <v>V_z_j</v>
          </cell>
        </row>
        <row r="18">
          <cell r="B18" t="str">
            <v>celkem</v>
          </cell>
          <cell r="C18">
            <v>10061.605363874251</v>
          </cell>
          <cell r="D18">
            <v>10411.706553449791</v>
          </cell>
          <cell r="E18">
            <v>8903.3165274250423</v>
          </cell>
          <cell r="F18">
            <v>8433.2410220994479</v>
          </cell>
          <cell r="G18">
            <v>4511.3602976096245</v>
          </cell>
          <cell r="H18">
            <v>9681</v>
          </cell>
          <cell r="I18">
            <v>6076</v>
          </cell>
          <cell r="J18">
            <v>6567.4679693999715</v>
          </cell>
          <cell r="K18">
            <v>5144.6955425445531</v>
          </cell>
          <cell r="L18">
            <v>9412.835888794425</v>
          </cell>
          <cell r="N18" t="str">
            <v>V_mz_j</v>
          </cell>
        </row>
        <row r="19">
          <cell r="A19" t="str">
            <v>s V</v>
          </cell>
          <cell r="B19" t="str">
            <v>muži</v>
          </cell>
          <cell r="C19">
            <v>12403.681401339516</v>
          </cell>
          <cell r="D19">
            <v>12506</v>
          </cell>
          <cell r="E19">
            <v>11504</v>
          </cell>
          <cell r="F19">
            <v>10956</v>
          </cell>
          <cell r="G19">
            <v>6587.5666666666666</v>
          </cell>
          <cell r="H19">
            <v>12278</v>
          </cell>
          <cell r="I19">
            <v>8322</v>
          </cell>
          <cell r="L19">
            <v>12348</v>
          </cell>
          <cell r="N19" t="str">
            <v>ne</v>
          </cell>
        </row>
        <row r="20">
          <cell r="B20" t="str">
            <v>ženy</v>
          </cell>
          <cell r="C20">
            <v>11033.492554635162</v>
          </cell>
          <cell r="D20">
            <v>11091</v>
          </cell>
          <cell r="E20">
            <v>10263</v>
          </cell>
          <cell r="F20">
            <v>9699</v>
          </cell>
          <cell r="G20">
            <v>8857.668681983072</v>
          </cell>
          <cell r="H20">
            <v>10709</v>
          </cell>
          <cell r="I20">
            <v>8295</v>
          </cell>
          <cell r="L20">
            <v>10955</v>
          </cell>
          <cell r="N20" t="str">
            <v>ne</v>
          </cell>
        </row>
        <row r="21">
          <cell r="B21" t="str">
            <v>celkem</v>
          </cell>
          <cell r="C21">
            <v>11221.379608582849</v>
          </cell>
          <cell r="D21">
            <v>11279.153576118175</v>
          </cell>
          <cell r="E21">
            <v>10498.366776677667</v>
          </cell>
          <cell r="F21">
            <v>9938.6360485268633</v>
          </cell>
          <cell r="G21">
            <v>8842.7941465545482</v>
          </cell>
          <cell r="H21">
            <v>10978.256697115878</v>
          </cell>
          <cell r="I21">
            <v>8300.1871318531939</v>
          </cell>
          <cell r="L21">
            <v>11147.626465229878</v>
          </cell>
          <cell r="N21" t="str">
            <v>ne</v>
          </cell>
        </row>
        <row r="22">
          <cell r="A22" t="str">
            <v>celkem</v>
          </cell>
          <cell r="B22" t="str">
            <v>muži</v>
          </cell>
          <cell r="C22">
            <v>11313.388726466894</v>
          </cell>
          <cell r="D22">
            <v>11648.66737251455</v>
          </cell>
          <cell r="E22">
            <v>10056.763830231806</v>
          </cell>
          <cell r="F22">
            <v>9513.5806451612898</v>
          </cell>
          <cell r="G22">
            <v>4335.5827650340971</v>
          </cell>
          <cell r="H22">
            <v>10390.378643506852</v>
          </cell>
          <cell r="I22">
            <v>6398.3635855125158</v>
          </cell>
          <cell r="J22">
            <v>5580</v>
          </cell>
          <cell r="K22">
            <v>5114</v>
          </cell>
          <cell r="L22">
            <v>10473.198291767254</v>
          </cell>
          <cell r="N22" t="str">
            <v>V_m_U</v>
          </cell>
        </row>
        <row r="23">
          <cell r="B23" t="str">
            <v>ženy</v>
          </cell>
          <cell r="C23">
            <v>9840.1098174974049</v>
          </cell>
          <cell r="D23">
            <v>10149.285789035644</v>
          </cell>
          <cell r="E23">
            <v>8403.2251572918849</v>
          </cell>
          <cell r="F23">
            <v>7853.5883707541734</v>
          </cell>
          <cell r="G23">
            <v>7393.2929803044517</v>
          </cell>
          <cell r="H23">
            <v>9313.6572804422467</v>
          </cell>
          <cell r="I23">
            <v>5808.6502850829602</v>
          </cell>
          <cell r="J23">
            <v>6743</v>
          </cell>
          <cell r="K23">
            <v>5169</v>
          </cell>
          <cell r="L23">
            <v>9374.5240214208316</v>
          </cell>
          <cell r="N23" t="str">
            <v>V_z_U</v>
          </cell>
        </row>
        <row r="24">
          <cell r="B24" t="str">
            <v>celkem</v>
          </cell>
          <cell r="C24">
            <v>10375.363737485033</v>
          </cell>
          <cell r="D24">
            <v>10679.81498533004</v>
          </cell>
          <cell r="E24">
            <v>9069.872227072452</v>
          </cell>
          <cell r="F24">
            <v>8683.3455226029364</v>
          </cell>
          <cell r="G24">
            <v>7074.5591960708289</v>
          </cell>
          <cell r="H24">
            <v>9851.5554552969843</v>
          </cell>
          <cell r="I24">
            <v>6121.3275962741554</v>
          </cell>
          <cell r="J24">
            <v>6567.4679693999715</v>
          </cell>
          <cell r="K24">
            <v>5144.6955425445531</v>
          </cell>
          <cell r="L24">
            <v>9803.470613616515</v>
          </cell>
          <cell r="N24" t="str">
            <v>V_mz_U</v>
          </cell>
        </row>
        <row r="25">
          <cell r="B25" t="str">
            <v xml:space="preserve">průměrný věk důchodců </v>
          </cell>
        </row>
        <row r="26">
          <cell r="A26" t="str">
            <v>sólo</v>
          </cell>
          <cell r="B26" t="str">
            <v>muži</v>
          </cell>
          <cell r="C26">
            <v>68.993980006591229</v>
          </cell>
          <cell r="D26">
            <v>70</v>
          </cell>
          <cell r="E26">
            <v>65</v>
          </cell>
          <cell r="F26">
            <v>66</v>
          </cell>
          <cell r="G26">
            <v>73.178364455891824</v>
          </cell>
          <cell r="H26">
            <v>55</v>
          </cell>
          <cell r="I26">
            <v>50</v>
          </cell>
          <cell r="J26">
            <v>53</v>
          </cell>
          <cell r="K26">
            <v>16</v>
          </cell>
          <cell r="L26">
            <v>63.102057610705799</v>
          </cell>
        </row>
        <row r="27">
          <cell r="B27" t="str">
            <v>ženy</v>
          </cell>
          <cell r="C27">
            <v>65.985657073118716</v>
          </cell>
          <cell r="D27">
            <v>68</v>
          </cell>
          <cell r="E27">
            <v>61</v>
          </cell>
          <cell r="F27">
            <v>63</v>
          </cell>
          <cell r="G27">
            <v>75.918136020151138</v>
          </cell>
          <cell r="H27">
            <v>54</v>
          </cell>
          <cell r="I27">
            <v>48</v>
          </cell>
          <cell r="J27">
            <v>57</v>
          </cell>
          <cell r="K27">
            <v>17</v>
          </cell>
          <cell r="L27">
            <v>61.832939733513662</v>
          </cell>
        </row>
        <row r="28">
          <cell r="B28" t="str">
            <v>celkem</v>
          </cell>
          <cell r="C28">
            <v>67.330953464837449</v>
          </cell>
          <cell r="D28">
            <v>68.90526441426465</v>
          </cell>
          <cell r="E28">
            <v>62.712230174814508</v>
          </cell>
          <cell r="F28">
            <v>64.684392265193367</v>
          </cell>
          <cell r="G28">
            <v>75.244578122526519</v>
          </cell>
          <cell r="H28">
            <v>55</v>
          </cell>
          <cell r="I28">
            <v>49</v>
          </cell>
          <cell r="J28">
            <v>56.396278484608672</v>
          </cell>
          <cell r="K28">
            <v>16.55810077353733</v>
          </cell>
          <cell r="L28">
            <v>62.481182345578389</v>
          </cell>
        </row>
        <row r="29">
          <cell r="A29" t="str">
            <v>s V</v>
          </cell>
          <cell r="B29" t="str">
            <v>muži</v>
          </cell>
          <cell r="C29">
            <v>75.888098918083458</v>
          </cell>
          <cell r="D29">
            <v>77</v>
          </cell>
          <cell r="E29">
            <v>66</v>
          </cell>
          <cell r="F29">
            <v>68</v>
          </cell>
          <cell r="G29">
            <v>79.2</v>
          </cell>
          <cell r="H29">
            <v>71</v>
          </cell>
          <cell r="I29">
            <v>57</v>
          </cell>
          <cell r="L29">
            <v>76</v>
          </cell>
        </row>
        <row r="30">
          <cell r="B30" t="str">
            <v>ženy</v>
          </cell>
          <cell r="C30">
            <v>75.106525516877184</v>
          </cell>
          <cell r="D30">
            <v>76</v>
          </cell>
          <cell r="E30">
            <v>63</v>
          </cell>
          <cell r="F30">
            <v>64</v>
          </cell>
          <cell r="G30">
            <v>82.472023744091459</v>
          </cell>
          <cell r="H30">
            <v>72</v>
          </cell>
          <cell r="I30">
            <v>58</v>
          </cell>
          <cell r="L30">
            <v>75</v>
          </cell>
        </row>
        <row r="31">
          <cell r="B31" t="str">
            <v>celkem</v>
          </cell>
          <cell r="C31">
            <v>75.213698717235459</v>
          </cell>
          <cell r="D31">
            <v>76.132970725171859</v>
          </cell>
          <cell r="E31">
            <v>63.568976897689772</v>
          </cell>
          <cell r="F31">
            <v>64.762564991334486</v>
          </cell>
          <cell r="G31">
            <v>82.450584252484433</v>
          </cell>
          <cell r="H31">
            <v>71.828389613055521</v>
          </cell>
          <cell r="I31">
            <v>57.807884005437245</v>
          </cell>
          <cell r="L31">
            <v>75.138281741012122</v>
          </cell>
        </row>
        <row r="32">
          <cell r="A32" t="str">
            <v>celkem</v>
          </cell>
          <cell r="B32" t="str">
            <v>muži</v>
          </cell>
          <cell r="C32">
            <v>69.697930599120156</v>
          </cell>
          <cell r="D32">
            <v>70.81306351299159</v>
          </cell>
          <cell r="E32">
            <v>65.049122096078719</v>
          </cell>
          <cell r="F32">
            <v>66.126728110599075</v>
          </cell>
          <cell r="G32">
            <v>73.402355858648477</v>
          </cell>
          <cell r="H32">
            <v>55.723347645983623</v>
          </cell>
          <cell r="I32">
            <v>50.051880855824358</v>
          </cell>
          <cell r="J32">
            <v>53</v>
          </cell>
          <cell r="K32">
            <v>16</v>
          </cell>
          <cell r="L32">
            <v>64.070019184344105</v>
          </cell>
        </row>
        <row r="33">
          <cell r="B33" t="str">
            <v>ženy</v>
          </cell>
          <cell r="C33">
            <v>69.329736163340542</v>
          </cell>
          <cell r="D33">
            <v>71.31776650856753</v>
          </cell>
          <cell r="E33">
            <v>61.283548829987893</v>
          </cell>
          <cell r="F33">
            <v>63.268854346574557</v>
          </cell>
          <cell r="G33">
            <v>80.219464685087658</v>
          </cell>
          <cell r="H33">
            <v>57.921429959619083</v>
          </cell>
          <cell r="I33">
            <v>48.351766725195809</v>
          </cell>
          <cell r="J33">
            <v>57</v>
          </cell>
          <cell r="K33">
            <v>17</v>
          </cell>
          <cell r="L33">
            <v>65.989006214722153</v>
          </cell>
        </row>
        <row r="34">
          <cell r="B34" t="str">
            <v>celkem</v>
          </cell>
          <cell r="C34">
            <v>69.463504123954678</v>
          </cell>
          <cell r="D34">
            <v>71.139186434248487</v>
          </cell>
          <cell r="E34">
            <v>62.801691964445261</v>
          </cell>
          <cell r="F34">
            <v>64.697379786927726</v>
          </cell>
          <cell r="G34">
            <v>79.508853560811687</v>
          </cell>
          <cell r="H34">
            <v>56.82333299113342</v>
          </cell>
          <cell r="I34">
            <v>49.253199870244217</v>
          </cell>
          <cell r="J34">
            <v>56.396278484608672</v>
          </cell>
          <cell r="K34">
            <v>16.55810077353733</v>
          </cell>
          <cell r="L34">
            <v>65.239791484419214</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2010</v>
          </cell>
          <cell r="G1" t="str">
            <v>Česká republika</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40513</v>
          </cell>
          <cell r="B5" t="str">
            <v>Počet důchodců</v>
          </cell>
        </row>
        <row r="6">
          <cell r="A6" t="str">
            <v>sólo</v>
          </cell>
          <cell r="B6" t="str">
            <v>muži</v>
          </cell>
          <cell r="C6">
            <v>747715</v>
          </cell>
          <cell r="D6">
            <v>540823</v>
          </cell>
          <cell r="E6">
            <v>40220</v>
          </cell>
          <cell r="F6">
            <v>165195</v>
          </cell>
          <cell r="G6">
            <v>1477</v>
          </cell>
          <cell r="H6">
            <v>1576</v>
          </cell>
          <cell r="I6">
            <v>126782</v>
          </cell>
          <cell r="J6">
            <v>29117</v>
          </cell>
          <cell r="K6">
            <v>87728</v>
          </cell>
          <cell r="L6">
            <v>7296</v>
          </cell>
          <cell r="M6">
            <v>20167</v>
          </cell>
          <cell r="N6">
            <v>1020381</v>
          </cell>
          <cell r="O6">
            <v>1</v>
          </cell>
        </row>
        <row r="7">
          <cell r="B7" t="str">
            <v>ženy</v>
          </cell>
          <cell r="C7">
            <v>893914</v>
          </cell>
          <cell r="D7">
            <v>647246</v>
          </cell>
          <cell r="E7">
            <v>31298</v>
          </cell>
          <cell r="F7">
            <v>214192</v>
          </cell>
          <cell r="G7">
            <v>1178</v>
          </cell>
          <cell r="H7">
            <v>4329</v>
          </cell>
          <cell r="I7">
            <v>106057</v>
          </cell>
          <cell r="J7">
            <v>24836</v>
          </cell>
          <cell r="K7">
            <v>76633</v>
          </cell>
          <cell r="L7">
            <v>39415</v>
          </cell>
          <cell r="M7">
            <v>25854</v>
          </cell>
          <cell r="N7">
            <v>1171038</v>
          </cell>
          <cell r="O7">
            <v>2</v>
          </cell>
        </row>
        <row r="8">
          <cell r="B8" t="str">
            <v>celkem</v>
          </cell>
          <cell r="C8">
            <v>1641629</v>
          </cell>
          <cell r="D8">
            <v>1188069</v>
          </cell>
          <cell r="E8">
            <v>71518</v>
          </cell>
          <cell r="F8">
            <v>379387</v>
          </cell>
          <cell r="G8">
            <v>2655</v>
          </cell>
          <cell r="H8">
            <v>5905</v>
          </cell>
          <cell r="I8">
            <v>232839</v>
          </cell>
          <cell r="J8">
            <v>53953</v>
          </cell>
          <cell r="K8">
            <v>164361</v>
          </cell>
          <cell r="L8">
            <v>46711</v>
          </cell>
          <cell r="M8">
            <v>46021</v>
          </cell>
          <cell r="N8">
            <v>2191419</v>
          </cell>
          <cell r="O8">
            <v>3</v>
          </cell>
        </row>
        <row r="9">
          <cell r="A9" t="str">
            <v>s V</v>
          </cell>
          <cell r="B9" t="str">
            <v>muži</v>
          </cell>
          <cell r="C9">
            <v>84576</v>
          </cell>
          <cell r="D9">
            <v>69884</v>
          </cell>
          <cell r="E9">
            <v>5828</v>
          </cell>
          <cell r="F9">
            <v>8756</v>
          </cell>
          <cell r="G9">
            <v>108</v>
          </cell>
          <cell r="H9">
            <v>53</v>
          </cell>
          <cell r="I9">
            <v>2284</v>
          </cell>
          <cell r="J9">
            <v>197</v>
          </cell>
          <cell r="K9">
            <v>655</v>
          </cell>
          <cell r="N9">
            <v>87765</v>
          </cell>
          <cell r="O9">
            <v>1</v>
          </cell>
        </row>
        <row r="10">
          <cell r="B10" t="str">
            <v>ženy</v>
          </cell>
          <cell r="C10">
            <v>519502</v>
          </cell>
          <cell r="D10">
            <v>451106</v>
          </cell>
          <cell r="E10">
            <v>30907</v>
          </cell>
          <cell r="F10">
            <v>37025</v>
          </cell>
          <cell r="G10">
            <v>464</v>
          </cell>
          <cell r="H10">
            <v>8367</v>
          </cell>
          <cell r="I10">
            <v>8925</v>
          </cell>
          <cell r="J10">
            <v>823</v>
          </cell>
          <cell r="K10">
            <v>2292</v>
          </cell>
          <cell r="N10">
            <v>539909</v>
          </cell>
          <cell r="O10">
            <v>2</v>
          </cell>
        </row>
        <row r="11">
          <cell r="B11" t="str">
            <v>celkem</v>
          </cell>
          <cell r="C11">
            <v>604078</v>
          </cell>
          <cell r="D11">
            <v>520990</v>
          </cell>
          <cell r="E11">
            <v>36735</v>
          </cell>
          <cell r="F11">
            <v>45781</v>
          </cell>
          <cell r="G11">
            <v>572</v>
          </cell>
          <cell r="H11">
            <v>8420</v>
          </cell>
          <cell r="I11">
            <v>11209</v>
          </cell>
          <cell r="J11">
            <v>1020</v>
          </cell>
          <cell r="K11">
            <v>2947</v>
          </cell>
          <cell r="N11">
            <v>627674</v>
          </cell>
          <cell r="O11">
            <v>3</v>
          </cell>
        </row>
        <row r="12">
          <cell r="A12" t="str">
            <v>celkem</v>
          </cell>
          <cell r="B12" t="str">
            <v>muži</v>
          </cell>
          <cell r="C12">
            <v>832291</v>
          </cell>
          <cell r="D12">
            <v>610707</v>
          </cell>
          <cell r="E12">
            <v>46048</v>
          </cell>
          <cell r="F12">
            <v>173951</v>
          </cell>
          <cell r="G12">
            <v>1585</v>
          </cell>
          <cell r="H12">
            <v>1629</v>
          </cell>
          <cell r="I12">
            <v>129066</v>
          </cell>
          <cell r="J12">
            <v>29314</v>
          </cell>
          <cell r="K12">
            <v>88383</v>
          </cell>
          <cell r="L12">
            <v>7296</v>
          </cell>
          <cell r="M12">
            <v>20167</v>
          </cell>
          <cell r="N12">
            <v>1108146</v>
          </cell>
          <cell r="O12">
            <v>1</v>
          </cell>
        </row>
        <row r="13">
          <cell r="B13" t="str">
            <v>ženy</v>
          </cell>
          <cell r="C13">
            <v>1413416</v>
          </cell>
          <cell r="D13">
            <v>1098352</v>
          </cell>
          <cell r="E13">
            <v>62205</v>
          </cell>
          <cell r="F13">
            <v>251217</v>
          </cell>
          <cell r="G13">
            <v>1642</v>
          </cell>
          <cell r="H13">
            <v>12696</v>
          </cell>
          <cell r="I13">
            <v>114982</v>
          </cell>
          <cell r="J13">
            <v>25659</v>
          </cell>
          <cell r="K13">
            <v>78925</v>
          </cell>
          <cell r="L13">
            <v>39415</v>
          </cell>
          <cell r="M13">
            <v>25854</v>
          </cell>
          <cell r="N13">
            <v>1710947</v>
          </cell>
          <cell r="O13">
            <v>2</v>
          </cell>
        </row>
        <row r="14">
          <cell r="B14" t="str">
            <v>celkem</v>
          </cell>
          <cell r="C14">
            <v>2245707</v>
          </cell>
          <cell r="D14">
            <v>1709059</v>
          </cell>
          <cell r="E14">
            <v>108253</v>
          </cell>
          <cell r="F14">
            <v>425168</v>
          </cell>
          <cell r="G14">
            <v>3227</v>
          </cell>
          <cell r="H14">
            <v>14325</v>
          </cell>
          <cell r="I14">
            <v>244048</v>
          </cell>
          <cell r="J14">
            <v>54973</v>
          </cell>
          <cell r="K14">
            <v>167308</v>
          </cell>
          <cell r="L14">
            <v>46711</v>
          </cell>
          <cell r="M14">
            <v>46021</v>
          </cell>
          <cell r="N14">
            <v>2819093</v>
          </cell>
          <cell r="O14">
            <v>3</v>
          </cell>
        </row>
        <row r="15">
          <cell r="B15" t="str">
            <v xml:space="preserve">Průměrná výše důchodu </v>
          </cell>
        </row>
        <row r="16">
          <cell r="A16" t="str">
            <v>sólo</v>
          </cell>
          <cell r="B16" t="str">
            <v>muži</v>
          </cell>
          <cell r="C16">
            <v>11253.80681810583</v>
          </cell>
          <cell r="D16">
            <v>11657</v>
          </cell>
          <cell r="E16">
            <v>10758</v>
          </cell>
          <cell r="F16">
            <v>10073</v>
          </cell>
          <cell r="G16">
            <v>9457</v>
          </cell>
          <cell r="H16">
            <v>4178.4866751269037</v>
          </cell>
          <cell r="I16">
            <v>10142</v>
          </cell>
          <cell r="J16">
            <v>6978</v>
          </cell>
          <cell r="K16">
            <v>6432</v>
          </cell>
          <cell r="L16">
            <v>5660</v>
          </cell>
          <cell r="M16">
            <v>5153</v>
          </cell>
          <cell r="N16">
            <v>10407.981790135253</v>
          </cell>
          <cell r="O16">
            <v>4</v>
          </cell>
        </row>
        <row r="17">
          <cell r="B17" t="str">
            <v>ženy</v>
          </cell>
          <cell r="C17">
            <v>9204.3503424266764</v>
          </cell>
          <cell r="D17">
            <v>9591</v>
          </cell>
          <cell r="E17">
            <v>8477</v>
          </cell>
          <cell r="F17">
            <v>8154</v>
          </cell>
          <cell r="G17">
            <v>7202</v>
          </cell>
          <cell r="H17">
            <v>4490.9632709632706</v>
          </cell>
          <cell r="I17">
            <v>9075</v>
          </cell>
          <cell r="J17">
            <v>6310</v>
          </cell>
          <cell r="K17">
            <v>5806</v>
          </cell>
          <cell r="L17">
            <v>6744</v>
          </cell>
          <cell r="M17">
            <v>5226</v>
          </cell>
          <cell r="N17">
            <v>8720.9277862887448</v>
          </cell>
          <cell r="O17">
            <v>5</v>
          </cell>
        </row>
        <row r="18">
          <cell r="B18" t="str">
            <v>celkem</v>
          </cell>
          <cell r="C18">
            <v>10138.038961300026</v>
          </cell>
          <cell r="D18">
            <v>10531</v>
          </cell>
          <cell r="E18">
            <v>9760</v>
          </cell>
          <cell r="F18">
            <v>8989</v>
          </cell>
          <cell r="G18">
            <v>8456</v>
          </cell>
          <cell r="H18">
            <v>4407.2074513124471</v>
          </cell>
          <cell r="I18">
            <v>9656</v>
          </cell>
          <cell r="J18">
            <v>6671</v>
          </cell>
          <cell r="K18">
            <v>6140</v>
          </cell>
          <cell r="L18">
            <v>6574.6851919248147</v>
          </cell>
          <cell r="M18">
            <v>5194</v>
          </cell>
          <cell r="N18">
            <v>9506.1185848073783</v>
          </cell>
          <cell r="O18">
            <v>6</v>
          </cell>
        </row>
        <row r="19">
          <cell r="A19" t="str">
            <v>s V</v>
          </cell>
          <cell r="B19" t="str">
            <v>muži</v>
          </cell>
          <cell r="C19">
            <v>12467.606933409004</v>
          </cell>
          <cell r="D19">
            <v>12601</v>
          </cell>
          <cell r="E19">
            <v>12226</v>
          </cell>
          <cell r="F19">
            <v>11582</v>
          </cell>
          <cell r="G19">
            <v>10990</v>
          </cell>
          <cell r="H19">
            <v>6003.7735849056608</v>
          </cell>
          <cell r="I19">
            <v>12596</v>
          </cell>
          <cell r="J19">
            <v>8890</v>
          </cell>
          <cell r="K19">
            <v>8416</v>
          </cell>
          <cell r="N19">
            <v>12429</v>
          </cell>
          <cell r="O19">
            <v>4</v>
          </cell>
        </row>
        <row r="20">
          <cell r="B20" t="str">
            <v>ženy</v>
          </cell>
          <cell r="C20">
            <v>11047.143462392831</v>
          </cell>
          <cell r="D20">
            <v>11145</v>
          </cell>
          <cell r="E20">
            <v>10539</v>
          </cell>
          <cell r="F20">
            <v>10296</v>
          </cell>
          <cell r="G20">
            <v>9695</v>
          </cell>
          <cell r="H20">
            <v>8814.8858611210708</v>
          </cell>
          <cell r="I20">
            <v>11280</v>
          </cell>
          <cell r="J20">
            <v>8800</v>
          </cell>
          <cell r="K20">
            <v>8452</v>
          </cell>
          <cell r="N20">
            <v>11002</v>
          </cell>
          <cell r="O20">
            <v>5</v>
          </cell>
        </row>
        <row r="21">
          <cell r="B21" t="str">
            <v>celkem</v>
          </cell>
          <cell r="C21">
            <v>11246.020293736901</v>
          </cell>
          <cell r="D21">
            <v>11340.303372425575</v>
          </cell>
          <cell r="E21">
            <v>10806.642194092827</v>
          </cell>
          <cell r="F21">
            <v>10541.958279635657</v>
          </cell>
          <cell r="G21">
            <v>9939.5104895104887</v>
          </cell>
          <cell r="H21">
            <v>8797.1912114014249</v>
          </cell>
          <cell r="I21">
            <v>11548.154518690339</v>
          </cell>
          <cell r="J21">
            <v>8817.3823529411766</v>
          </cell>
          <cell r="K21">
            <v>8443.9986426874784</v>
          </cell>
          <cell r="N21">
            <v>11201.531372973868</v>
          </cell>
          <cell r="O21">
            <v>6</v>
          </cell>
        </row>
        <row r="22">
          <cell r="A22" t="str">
            <v>celkem</v>
          </cell>
          <cell r="B22" t="str">
            <v>muži</v>
          </cell>
          <cell r="C22">
            <v>11377.15112743019</v>
          </cell>
          <cell r="D22">
            <v>11765.023153492592</v>
          </cell>
          <cell r="E22">
            <v>10943.795343988881</v>
          </cell>
          <cell r="F22">
            <v>10148.957045374847</v>
          </cell>
          <cell r="G22">
            <v>9561.4567823343841</v>
          </cell>
          <cell r="H22">
            <v>4237.8729281767955</v>
          </cell>
          <cell r="I22">
            <v>10185.426897866208</v>
          </cell>
          <cell r="J22">
            <v>6990.8492870300879</v>
          </cell>
          <cell r="K22">
            <v>6446.7032800425422</v>
          </cell>
          <cell r="L22">
            <v>5660</v>
          </cell>
          <cell r="M22">
            <v>5153</v>
          </cell>
          <cell r="N22">
            <v>10568</v>
          </cell>
          <cell r="O22">
            <v>4</v>
          </cell>
        </row>
        <row r="23">
          <cell r="B23" t="str">
            <v>ženy</v>
          </cell>
          <cell r="C23">
            <v>9881.6701912246644</v>
          </cell>
          <cell r="D23">
            <v>10229.245957580084</v>
          </cell>
          <cell r="E23">
            <v>9501.5194759263723</v>
          </cell>
          <cell r="F23">
            <v>8469.693404506861</v>
          </cell>
          <cell r="G23">
            <v>7906.4774665042632</v>
          </cell>
          <cell r="H23">
            <v>7340.5426906112161</v>
          </cell>
          <cell r="I23">
            <v>9246.1539632290278</v>
          </cell>
          <cell r="J23">
            <v>6389.8655442534782</v>
          </cell>
          <cell r="K23">
            <v>5882.8404434589802</v>
          </cell>
          <cell r="L23">
            <v>6744</v>
          </cell>
          <cell r="M23">
            <v>5226</v>
          </cell>
          <cell r="N23">
            <v>9440</v>
          </cell>
          <cell r="O23">
            <v>5</v>
          </cell>
        </row>
        <row r="24">
          <cell r="B24" t="str">
            <v>celkem</v>
          </cell>
          <cell r="C24">
            <v>10436.077462019755</v>
          </cell>
          <cell r="D24">
            <v>10777.708255244554</v>
          </cell>
          <cell r="E24">
            <v>10115.171690391951</v>
          </cell>
          <cell r="F24">
            <v>9156.2185653671022</v>
          </cell>
          <cell r="G24">
            <v>8718.9587852494569</v>
          </cell>
          <cell r="H24">
            <v>6987.567888307155</v>
          </cell>
          <cell r="I24">
            <v>9742.9056906837995</v>
          </cell>
          <cell r="J24">
            <v>6710.8251869099377</v>
          </cell>
          <cell r="K24">
            <v>6180.5831400769839</v>
          </cell>
          <cell r="L24">
            <v>6574.6851919248147</v>
          </cell>
          <cell r="M24">
            <v>5194</v>
          </cell>
          <cell r="N24">
            <v>9884</v>
          </cell>
          <cell r="O24">
            <v>6</v>
          </cell>
        </row>
        <row r="25">
          <cell r="B25" t="str">
            <v xml:space="preserve">Průměrný věk důchodců </v>
          </cell>
        </row>
        <row r="26">
          <cell r="A26" t="str">
            <v>sólo</v>
          </cell>
          <cell r="B26" t="str">
            <v>muži</v>
          </cell>
          <cell r="C26">
            <v>68.99239817310071</v>
          </cell>
          <cell r="D26">
            <v>70</v>
          </cell>
          <cell r="E26">
            <v>71</v>
          </cell>
          <cell r="F26">
            <v>65</v>
          </cell>
          <cell r="G26">
            <v>67</v>
          </cell>
          <cell r="H26">
            <v>73.983502538071065</v>
          </cell>
          <cell r="I26">
            <v>50</v>
          </cell>
          <cell r="J26">
            <v>50</v>
          </cell>
          <cell r="K26">
            <v>50</v>
          </cell>
          <cell r="L26">
            <v>53</v>
          </cell>
          <cell r="M26">
            <v>16</v>
          </cell>
          <cell r="N26">
            <v>63.267712746513311</v>
          </cell>
          <cell r="O26">
            <v>7</v>
          </cell>
        </row>
        <row r="27">
          <cell r="B27" t="str">
            <v>ženy</v>
          </cell>
          <cell r="C27">
            <v>66.986654197159908</v>
          </cell>
          <cell r="D27">
            <v>68</v>
          </cell>
          <cell r="E27">
            <v>72</v>
          </cell>
          <cell r="F27">
            <v>62</v>
          </cell>
          <cell r="G27">
            <v>64</v>
          </cell>
          <cell r="H27">
            <v>76.488334488334488</v>
          </cell>
          <cell r="I27">
            <v>50</v>
          </cell>
          <cell r="J27">
            <v>48</v>
          </cell>
          <cell r="K27">
            <v>48</v>
          </cell>
          <cell r="L27">
            <v>57</v>
          </cell>
          <cell r="M27">
            <v>17</v>
          </cell>
          <cell r="N27">
            <v>62.177429767437097</v>
          </cell>
          <cell r="O27">
            <v>8</v>
          </cell>
        </row>
        <row r="28">
          <cell r="B28" t="str">
            <v>celkem</v>
          </cell>
          <cell r="C28">
            <v>67.990723848080165</v>
          </cell>
          <cell r="D28">
            <v>69</v>
          </cell>
          <cell r="E28">
            <v>72</v>
          </cell>
          <cell r="F28">
            <v>63</v>
          </cell>
          <cell r="G28">
            <v>66</v>
          </cell>
          <cell r="H28">
            <v>75.552921253175271</v>
          </cell>
          <cell r="I28">
            <v>50</v>
          </cell>
          <cell r="J28">
            <v>49</v>
          </cell>
          <cell r="K28">
            <v>49</v>
          </cell>
          <cell r="L28">
            <v>56.375222110423671</v>
          </cell>
          <cell r="M28">
            <v>17</v>
          </cell>
          <cell r="N28">
            <v>62.700854560446906</v>
          </cell>
          <cell r="O28">
            <v>9</v>
          </cell>
        </row>
        <row r="29">
          <cell r="A29" t="str">
            <v>s V</v>
          </cell>
          <cell r="B29" t="str">
            <v>muži</v>
          </cell>
          <cell r="C29">
            <v>75.885594021944755</v>
          </cell>
          <cell r="D29">
            <v>77</v>
          </cell>
          <cell r="E29">
            <v>76</v>
          </cell>
          <cell r="F29">
            <v>67</v>
          </cell>
          <cell r="G29">
            <v>69</v>
          </cell>
          <cell r="H29">
            <v>78.20754716981132</v>
          </cell>
          <cell r="I29">
            <v>59</v>
          </cell>
          <cell r="J29">
            <v>57</v>
          </cell>
          <cell r="K29">
            <v>57</v>
          </cell>
          <cell r="N29">
            <v>76</v>
          </cell>
          <cell r="O29">
            <v>7</v>
          </cell>
        </row>
        <row r="30">
          <cell r="B30" t="str">
            <v>ženy</v>
          </cell>
          <cell r="C30">
            <v>75.063662892539398</v>
          </cell>
          <cell r="D30">
            <v>76</v>
          </cell>
          <cell r="E30">
            <v>76</v>
          </cell>
          <cell r="F30">
            <v>63</v>
          </cell>
          <cell r="G30">
            <v>65</v>
          </cell>
          <cell r="H30">
            <v>83.137086171865661</v>
          </cell>
          <cell r="I30">
            <v>58</v>
          </cell>
          <cell r="J30">
            <v>54</v>
          </cell>
          <cell r="K30">
            <v>54</v>
          </cell>
          <cell r="N30">
            <v>75</v>
          </cell>
          <cell r="O30">
            <v>8</v>
          </cell>
        </row>
        <row r="31">
          <cell r="B31" t="str">
            <v>celkem</v>
          </cell>
          <cell r="C31">
            <v>75.178740162694226</v>
          </cell>
          <cell r="D31">
            <v>76.134136931610968</v>
          </cell>
          <cell r="E31">
            <v>76</v>
          </cell>
          <cell r="F31">
            <v>63.765033529193332</v>
          </cell>
          <cell r="G31">
            <v>65.75524475524476</v>
          </cell>
          <cell r="H31">
            <v>83.106057007125884</v>
          </cell>
          <cell r="I31">
            <v>58.203764831831563</v>
          </cell>
          <cell r="J31">
            <v>54.579411764705881</v>
          </cell>
          <cell r="K31">
            <v>54.666779776043434</v>
          </cell>
          <cell r="N31">
            <v>75.139825769428086</v>
          </cell>
          <cell r="O31">
            <v>9</v>
          </cell>
        </row>
        <row r="32">
          <cell r="A32" t="str">
            <v>celkem</v>
          </cell>
          <cell r="B32" t="str">
            <v>muži</v>
          </cell>
          <cell r="C32">
            <v>69.692873045605438</v>
          </cell>
          <cell r="D32">
            <v>70.801019146661162</v>
          </cell>
          <cell r="E32">
            <v>71.632817929117437</v>
          </cell>
          <cell r="F32">
            <v>65.100672028329811</v>
          </cell>
          <cell r="G32">
            <v>67.136277602523663</v>
          </cell>
          <cell r="H32">
            <v>74.120933087783911</v>
          </cell>
          <cell r="I32">
            <v>50.159267351587559</v>
          </cell>
          <cell r="J32">
            <v>50.047042368834006</v>
          </cell>
          <cell r="K32">
            <v>50.051876492085583</v>
          </cell>
          <cell r="L32">
            <v>53</v>
          </cell>
          <cell r="M32">
            <v>16</v>
          </cell>
          <cell r="N32">
            <v>64</v>
          </cell>
          <cell r="O32">
            <v>7</v>
          </cell>
        </row>
        <row r="33">
          <cell r="B33" t="str">
            <v>ženy</v>
          </cell>
          <cell r="C33">
            <v>69.955364167378889</v>
          </cell>
          <cell r="D33">
            <v>71.285693475315739</v>
          </cell>
          <cell r="E33">
            <v>73.987428663290729</v>
          </cell>
          <cell r="F33">
            <v>62.147382541786584</v>
          </cell>
          <cell r="G33">
            <v>64.282582216808777</v>
          </cell>
          <cell r="H33">
            <v>80.870037807183365</v>
          </cell>
          <cell r="I33">
            <v>50.62096676001461</v>
          </cell>
          <cell r="J33">
            <v>48.192447094586697</v>
          </cell>
          <cell r="K33">
            <v>48.174241368387712</v>
          </cell>
          <cell r="L33">
            <v>57</v>
          </cell>
          <cell r="M33">
            <v>17</v>
          </cell>
          <cell r="N33">
            <v>66</v>
          </cell>
          <cell r="O33">
            <v>8</v>
          </cell>
        </row>
        <row r="34">
          <cell r="B34" t="str">
            <v>celkem</v>
          </cell>
          <cell r="C34">
            <v>69.924245237691295</v>
          </cell>
          <cell r="D34">
            <v>71.174772199204355</v>
          </cell>
          <cell r="E34">
            <v>73.357375777114726</v>
          </cell>
          <cell r="F34">
            <v>63.082376848680994</v>
          </cell>
          <cell r="G34">
            <v>65.956616052060738</v>
          </cell>
          <cell r="H34">
            <v>79.992530541012215</v>
          </cell>
          <cell r="I34">
            <v>50.376794728905786</v>
          </cell>
          <cell r="J34">
            <v>49.103523547923523</v>
          </cell>
          <cell r="K34">
            <v>49.099815908384535</v>
          </cell>
          <cell r="L34">
            <v>56.375222110423671</v>
          </cell>
          <cell r="M34">
            <v>17</v>
          </cell>
          <cell r="N34">
            <v>65</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2011</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40878</v>
          </cell>
          <cell r="B5" t="str">
            <v>Počet důchodců</v>
          </cell>
        </row>
        <row r="6">
          <cell r="A6" t="str">
            <v>sólo</v>
          </cell>
          <cell r="B6" t="str">
            <v>muži</v>
          </cell>
          <cell r="C6">
            <v>787229</v>
          </cell>
          <cell r="D6">
            <v>545392</v>
          </cell>
          <cell r="E6">
            <v>40618</v>
          </cell>
          <cell r="F6">
            <v>199898</v>
          </cell>
          <cell r="G6">
            <v>1321</v>
          </cell>
          <cell r="H6">
            <v>1561</v>
          </cell>
          <cell r="I6">
            <v>118284</v>
          </cell>
          <cell r="J6">
            <v>31003</v>
          </cell>
          <cell r="K6">
            <v>83027</v>
          </cell>
          <cell r="L6">
            <v>6881</v>
          </cell>
          <cell r="M6">
            <v>22044</v>
          </cell>
          <cell r="N6">
            <v>1050029</v>
          </cell>
          <cell r="O6">
            <v>1</v>
          </cell>
        </row>
        <row r="7">
          <cell r="B7" t="str">
            <v>ženy</v>
          </cell>
          <cell r="C7">
            <v>932703</v>
          </cell>
          <cell r="D7">
            <v>652861</v>
          </cell>
          <cell r="E7">
            <v>32107</v>
          </cell>
          <cell r="F7">
            <v>246634</v>
          </cell>
          <cell r="G7">
            <v>1101</v>
          </cell>
          <cell r="H7">
            <v>3899</v>
          </cell>
          <cell r="I7">
            <v>99252</v>
          </cell>
          <cell r="J7">
            <v>26030</v>
          </cell>
          <cell r="K7">
            <v>73794</v>
          </cell>
          <cell r="L7">
            <v>35250</v>
          </cell>
          <cell r="M7">
            <v>23649</v>
          </cell>
          <cell r="N7">
            <v>1194577</v>
          </cell>
          <cell r="O7">
            <v>2</v>
          </cell>
        </row>
        <row r="8">
          <cell r="B8" t="str">
            <v>celkem</v>
          </cell>
          <cell r="C8">
            <v>1719932</v>
          </cell>
          <cell r="D8">
            <v>1198253</v>
          </cell>
          <cell r="E8">
            <v>72725</v>
          </cell>
          <cell r="F8">
            <v>446532</v>
          </cell>
          <cell r="G8">
            <v>2422</v>
          </cell>
          <cell r="H8">
            <v>5460</v>
          </cell>
          <cell r="I8">
            <v>217536</v>
          </cell>
          <cell r="J8">
            <v>57033</v>
          </cell>
          <cell r="K8">
            <v>156821</v>
          </cell>
          <cell r="L8">
            <v>42131</v>
          </cell>
          <cell r="M8">
            <v>45693</v>
          </cell>
          <cell r="N8">
            <v>2244606</v>
          </cell>
          <cell r="O8">
            <v>3</v>
          </cell>
        </row>
        <row r="9">
          <cell r="A9" t="str">
            <v>s V</v>
          </cell>
          <cell r="B9" t="str">
            <v>muži</v>
          </cell>
          <cell r="C9">
            <v>86197</v>
          </cell>
          <cell r="D9">
            <v>69998</v>
          </cell>
          <cell r="E9">
            <v>5853</v>
          </cell>
          <cell r="F9">
            <v>10242</v>
          </cell>
          <cell r="G9">
            <v>104</v>
          </cell>
          <cell r="H9">
            <v>54</v>
          </cell>
          <cell r="I9">
            <v>2024</v>
          </cell>
          <cell r="J9">
            <v>198</v>
          </cell>
          <cell r="K9">
            <v>578</v>
          </cell>
          <cell r="N9">
            <v>89051</v>
          </cell>
          <cell r="O9">
            <v>1</v>
          </cell>
        </row>
        <row r="10">
          <cell r="B10" t="str">
            <v>ženy</v>
          </cell>
          <cell r="C10">
            <v>520855</v>
          </cell>
          <cell r="D10">
            <v>447887</v>
          </cell>
          <cell r="E10">
            <v>30479</v>
          </cell>
          <cell r="F10">
            <v>42029</v>
          </cell>
          <cell r="G10">
            <v>460</v>
          </cell>
          <cell r="H10">
            <v>7649</v>
          </cell>
          <cell r="I10">
            <v>8080</v>
          </cell>
          <cell r="J10">
            <v>803</v>
          </cell>
          <cell r="K10">
            <v>1960</v>
          </cell>
          <cell r="N10">
            <v>539347</v>
          </cell>
          <cell r="O10">
            <v>2</v>
          </cell>
        </row>
        <row r="11">
          <cell r="B11" t="str">
            <v>celkem</v>
          </cell>
          <cell r="C11">
            <v>607052</v>
          </cell>
          <cell r="D11">
            <v>517885</v>
          </cell>
          <cell r="E11">
            <v>36332</v>
          </cell>
          <cell r="F11">
            <v>52271</v>
          </cell>
          <cell r="G11">
            <v>564</v>
          </cell>
          <cell r="H11">
            <v>7703</v>
          </cell>
          <cell r="I11">
            <v>10104</v>
          </cell>
          <cell r="J11">
            <v>1001</v>
          </cell>
          <cell r="K11">
            <v>2538</v>
          </cell>
          <cell r="N11">
            <v>628398</v>
          </cell>
          <cell r="O11">
            <v>3</v>
          </cell>
        </row>
        <row r="12">
          <cell r="A12" t="str">
            <v>celkem</v>
          </cell>
          <cell r="B12" t="str">
            <v>muži</v>
          </cell>
          <cell r="C12">
            <v>873426</v>
          </cell>
          <cell r="D12">
            <v>615390</v>
          </cell>
          <cell r="E12">
            <v>46471</v>
          </cell>
          <cell r="F12">
            <v>210140</v>
          </cell>
          <cell r="G12">
            <v>1425</v>
          </cell>
          <cell r="H12">
            <v>1615</v>
          </cell>
          <cell r="I12">
            <v>120308</v>
          </cell>
          <cell r="J12">
            <v>31201</v>
          </cell>
          <cell r="K12">
            <v>83605</v>
          </cell>
          <cell r="L12">
            <v>6881</v>
          </cell>
          <cell r="M12">
            <v>22044</v>
          </cell>
          <cell r="N12">
            <v>1139080</v>
          </cell>
          <cell r="O12">
            <v>1</v>
          </cell>
        </row>
        <row r="13">
          <cell r="B13" t="str">
            <v>ženy</v>
          </cell>
          <cell r="C13">
            <v>1453558</v>
          </cell>
          <cell r="D13">
            <v>1100748</v>
          </cell>
          <cell r="E13">
            <v>62586</v>
          </cell>
          <cell r="F13">
            <v>288663</v>
          </cell>
          <cell r="G13">
            <v>1561</v>
          </cell>
          <cell r="H13">
            <v>11548</v>
          </cell>
          <cell r="I13">
            <v>107332</v>
          </cell>
          <cell r="J13">
            <v>26833</v>
          </cell>
          <cell r="K13">
            <v>75754</v>
          </cell>
          <cell r="L13">
            <v>35250</v>
          </cell>
          <cell r="M13">
            <v>23649</v>
          </cell>
          <cell r="N13">
            <v>1733924</v>
          </cell>
          <cell r="O13">
            <v>2</v>
          </cell>
        </row>
        <row r="14">
          <cell r="B14" t="str">
            <v>celkem</v>
          </cell>
          <cell r="C14">
            <v>2326984</v>
          </cell>
          <cell r="D14">
            <v>1716138</v>
          </cell>
          <cell r="E14">
            <v>109057</v>
          </cell>
          <cell r="F14">
            <v>498803</v>
          </cell>
          <cell r="G14">
            <v>2986</v>
          </cell>
          <cell r="H14">
            <v>13163</v>
          </cell>
          <cell r="I14">
            <v>227640</v>
          </cell>
          <cell r="J14">
            <v>58034</v>
          </cell>
          <cell r="K14">
            <v>159359</v>
          </cell>
          <cell r="L14">
            <v>42131</v>
          </cell>
          <cell r="M14">
            <v>45693</v>
          </cell>
          <cell r="N14">
            <v>2873004</v>
          </cell>
          <cell r="O14">
            <v>3</v>
          </cell>
        </row>
        <row r="15">
          <cell r="B15" t="str">
            <v xml:space="preserve">Průměrná výše důchodu </v>
          </cell>
        </row>
        <row r="16">
          <cell r="A16" t="str">
            <v>sólo</v>
          </cell>
          <cell r="B16" t="str">
            <v>muži</v>
          </cell>
          <cell r="C16">
            <v>11713.670882297272</v>
          </cell>
          <cell r="D16">
            <v>12177</v>
          </cell>
          <cell r="E16">
            <v>11179</v>
          </cell>
          <cell r="F16">
            <v>10571</v>
          </cell>
          <cell r="G16">
            <v>9858</v>
          </cell>
          <cell r="H16">
            <v>4293.9250480461242</v>
          </cell>
          <cell r="I16">
            <v>10482</v>
          </cell>
          <cell r="J16">
            <v>7036</v>
          </cell>
          <cell r="K16">
            <v>6399</v>
          </cell>
          <cell r="L16">
            <v>5920</v>
          </cell>
          <cell r="M16">
            <v>5414</v>
          </cell>
          <cell r="N16">
            <v>10835.429787177307</v>
          </cell>
          <cell r="O16">
            <v>4</v>
          </cell>
        </row>
        <row r="17">
          <cell r="B17" t="str">
            <v>ženy</v>
          </cell>
          <cell r="C17">
            <v>9598.8420354603768</v>
          </cell>
          <cell r="D17">
            <v>10031</v>
          </cell>
          <cell r="E17">
            <v>8867</v>
          </cell>
          <cell r="F17">
            <v>8559</v>
          </cell>
          <cell r="G17">
            <v>7445</v>
          </cell>
          <cell r="H17">
            <v>4544.7532700692482</v>
          </cell>
          <cell r="I17">
            <v>9435</v>
          </cell>
          <cell r="J17">
            <v>6405</v>
          </cell>
          <cell r="K17">
            <v>5752</v>
          </cell>
          <cell r="L17">
            <v>6989</v>
          </cell>
          <cell r="M17">
            <v>5440</v>
          </cell>
          <cell r="N17">
            <v>9101.9996802215337</v>
          </cell>
          <cell r="O17">
            <v>5</v>
          </cell>
        </row>
        <row r="18">
          <cell r="B18" t="str">
            <v>celkem</v>
          </cell>
          <cell r="C18">
            <v>10566.648607037952</v>
          </cell>
          <cell r="D18">
            <v>11008</v>
          </cell>
          <cell r="E18">
            <v>10158</v>
          </cell>
          <cell r="F18">
            <v>9460</v>
          </cell>
          <cell r="G18">
            <v>8761</v>
          </cell>
          <cell r="H18">
            <v>4472.6615384615388</v>
          </cell>
          <cell r="I18">
            <v>10004</v>
          </cell>
          <cell r="J18">
            <v>6748</v>
          </cell>
          <cell r="K18">
            <v>6094</v>
          </cell>
          <cell r="L18">
            <v>6814.4067313854403</v>
          </cell>
          <cell r="M18">
            <v>5428</v>
          </cell>
          <cell r="N18">
            <v>9913.0170479808039</v>
          </cell>
          <cell r="O18">
            <v>6</v>
          </cell>
        </row>
        <row r="19">
          <cell r="A19" t="str">
            <v>s V</v>
          </cell>
          <cell r="B19" t="str">
            <v>muži</v>
          </cell>
          <cell r="C19">
            <v>13002.167418819681</v>
          </cell>
          <cell r="D19">
            <v>13158</v>
          </cell>
          <cell r="E19">
            <v>12747</v>
          </cell>
          <cell r="F19">
            <v>12099</v>
          </cell>
          <cell r="G19">
            <v>11423</v>
          </cell>
          <cell r="H19">
            <v>6146.9629629629626</v>
          </cell>
          <cell r="I19">
            <v>13124</v>
          </cell>
          <cell r="J19">
            <v>9244</v>
          </cell>
          <cell r="K19">
            <v>8544</v>
          </cell>
          <cell r="N19">
            <v>12963</v>
          </cell>
          <cell r="O19">
            <v>4</v>
          </cell>
        </row>
        <row r="20">
          <cell r="B20" t="str">
            <v>ženy</v>
          </cell>
          <cell r="C20">
            <v>11496.428944715899</v>
          </cell>
          <cell r="D20">
            <v>11606</v>
          </cell>
          <cell r="E20">
            <v>10961</v>
          </cell>
          <cell r="F20">
            <v>10733</v>
          </cell>
          <cell r="G20">
            <v>10040</v>
          </cell>
          <cell r="H20">
            <v>9073.3919466596944</v>
          </cell>
          <cell r="I20">
            <v>11764</v>
          </cell>
          <cell r="J20">
            <v>8983</v>
          </cell>
          <cell r="K20">
            <v>8642</v>
          </cell>
          <cell r="N20">
            <v>11452</v>
          </cell>
          <cell r="O20">
            <v>5</v>
          </cell>
        </row>
        <row r="21">
          <cell r="B21" t="str">
            <v>celkem</v>
          </cell>
          <cell r="C21">
            <v>11710.232933916699</v>
          </cell>
          <cell r="D21">
            <v>11815.770308079978</v>
          </cell>
          <cell r="E21">
            <v>11248.72041175823</v>
          </cell>
          <cell r="F21">
            <v>11000.654569455339</v>
          </cell>
          <cell r="G21">
            <v>10295.021276595744</v>
          </cell>
          <cell r="H21">
            <v>9052.876931065819</v>
          </cell>
          <cell r="I21">
            <v>12036.430720506731</v>
          </cell>
          <cell r="J21">
            <v>9034.6263736263736</v>
          </cell>
          <cell r="K21">
            <v>8619.6816390858949</v>
          </cell>
          <cell r="N21">
            <v>11666.125539864863</v>
          </cell>
          <cell r="O21">
            <v>6</v>
          </cell>
        </row>
        <row r="22">
          <cell r="A22" t="str">
            <v>celkem</v>
          </cell>
          <cell r="B22" t="str">
            <v>muži</v>
          </cell>
          <cell r="C22">
            <v>11840.830522562874</v>
          </cell>
          <cell r="D22">
            <v>12288.584585384879</v>
          </cell>
          <cell r="E22">
            <v>11376.488842503928</v>
          </cell>
          <cell r="F22">
            <v>10645.473094127725</v>
          </cell>
          <cell r="G22">
            <v>9972.2175438596496</v>
          </cell>
          <cell r="H22">
            <v>4355.8842105263157</v>
          </cell>
          <cell r="I22">
            <v>10526.447651029026</v>
          </cell>
          <cell r="J22">
            <v>7050.0118585942755</v>
          </cell>
          <cell r="K22">
            <v>6413.8293762334788</v>
          </cell>
          <cell r="L22">
            <v>5920</v>
          </cell>
          <cell r="M22">
            <v>5414</v>
          </cell>
          <cell r="N22">
            <v>11002</v>
          </cell>
          <cell r="O22">
            <v>4</v>
          </cell>
        </row>
        <row r="23">
          <cell r="B23" t="str">
            <v>ženy</v>
          </cell>
          <cell r="C23">
            <v>10278.806391626615</v>
          </cell>
          <cell r="D23">
            <v>10671.856967262262</v>
          </cell>
          <cell r="E23">
            <v>9886.7652190585759</v>
          </cell>
          <cell r="F23">
            <v>8875.5318935921823</v>
          </cell>
          <cell r="G23">
            <v>8209.7021140294692</v>
          </cell>
          <cell r="H23">
            <v>7544.3685486664353</v>
          </cell>
          <cell r="I23">
            <v>9610.3281407222457</v>
          </cell>
          <cell r="J23">
            <v>6482.1488093019789</v>
          </cell>
          <cell r="K23">
            <v>5826.7736093143594</v>
          </cell>
          <cell r="L23">
            <v>6989</v>
          </cell>
          <cell r="M23">
            <v>5440</v>
          </cell>
          <cell r="N23">
            <v>9833</v>
          </cell>
          <cell r="O23">
            <v>5</v>
          </cell>
        </row>
        <row r="24">
          <cell r="B24" t="str">
            <v>celkem</v>
          </cell>
          <cell r="C24">
            <v>10864.981192393243</v>
          </cell>
          <cell r="D24">
            <v>11251.763686836373</v>
          </cell>
          <cell r="E24">
            <v>10521.370109208945</v>
          </cell>
          <cell r="F24">
            <v>9621.4496203912167</v>
          </cell>
          <cell r="G24">
            <v>9050.7481580709973</v>
          </cell>
          <cell r="H24">
            <v>7153.0079009344372</v>
          </cell>
          <cell r="I24">
            <v>10094.211210683536</v>
          </cell>
          <cell r="J24">
            <v>6787.4408967157187</v>
          </cell>
          <cell r="K24">
            <v>6134.2247755068747</v>
          </cell>
          <cell r="L24">
            <v>6814.4067313854403</v>
          </cell>
          <cell r="M24">
            <v>5428</v>
          </cell>
          <cell r="N24">
            <v>10296</v>
          </cell>
          <cell r="O24">
            <v>6</v>
          </cell>
        </row>
        <row r="25">
          <cell r="B25" t="str">
            <v xml:space="preserve">Průměrný věk důchodců </v>
          </cell>
        </row>
        <row r="26">
          <cell r="A26" t="str">
            <v>sólo</v>
          </cell>
          <cell r="B26" t="str">
            <v>muži</v>
          </cell>
          <cell r="C26">
            <v>68.992800061989584</v>
          </cell>
          <cell r="D26">
            <v>71</v>
          </cell>
          <cell r="E26">
            <v>71</v>
          </cell>
          <cell r="F26">
            <v>65</v>
          </cell>
          <cell r="G26">
            <v>68</v>
          </cell>
          <cell r="H26">
            <v>74.014734144778984</v>
          </cell>
          <cell r="I26">
            <v>50</v>
          </cell>
          <cell r="J26">
            <v>50</v>
          </cell>
          <cell r="K26">
            <v>49</v>
          </cell>
          <cell r="L26">
            <v>52</v>
          </cell>
          <cell r="M26">
            <v>16</v>
          </cell>
          <cell r="N26">
            <v>63.854078315932227</v>
          </cell>
          <cell r="O26">
            <v>7</v>
          </cell>
        </row>
        <row r="27">
          <cell r="B27" t="str">
            <v>ženy</v>
          </cell>
          <cell r="C27">
            <v>66.985287921235383</v>
          </cell>
          <cell r="D27">
            <v>68</v>
          </cell>
          <cell r="E27">
            <v>72</v>
          </cell>
          <cell r="F27">
            <v>62</v>
          </cell>
          <cell r="G27">
            <v>65</v>
          </cell>
          <cell r="H27">
            <v>77.134393434213905</v>
          </cell>
          <cell r="I27">
            <v>50</v>
          </cell>
          <cell r="J27">
            <v>48</v>
          </cell>
          <cell r="K27">
            <v>47</v>
          </cell>
          <cell r="L27">
            <v>56</v>
          </cell>
          <cell r="M27">
            <v>17</v>
          </cell>
          <cell r="N27">
            <v>62.30344548739847</v>
          </cell>
          <cell r="O27">
            <v>8</v>
          </cell>
        </row>
        <row r="28">
          <cell r="B28" t="str">
            <v>celkem</v>
          </cell>
          <cell r="C28">
            <v>67.989232132433145</v>
          </cell>
          <cell r="D28">
            <v>69</v>
          </cell>
          <cell r="E28">
            <v>71</v>
          </cell>
          <cell r="F28">
            <v>63</v>
          </cell>
          <cell r="G28">
            <v>67</v>
          </cell>
          <cell r="H28">
            <v>76.216117216117212</v>
          </cell>
          <cell r="I28">
            <v>50</v>
          </cell>
          <cell r="J28">
            <v>49</v>
          </cell>
          <cell r="K28">
            <v>48</v>
          </cell>
          <cell r="L28">
            <v>55.346704326980131</v>
          </cell>
          <cell r="M28">
            <v>16</v>
          </cell>
          <cell r="N28">
            <v>62.734656772725366</v>
          </cell>
          <cell r="O28">
            <v>9</v>
          </cell>
        </row>
        <row r="29">
          <cell r="A29" t="str">
            <v>s V</v>
          </cell>
          <cell r="B29" t="str">
            <v>muži</v>
          </cell>
          <cell r="C29">
            <v>76.546306716011003</v>
          </cell>
          <cell r="D29">
            <v>78</v>
          </cell>
          <cell r="E29">
            <v>76</v>
          </cell>
          <cell r="F29">
            <v>67</v>
          </cell>
          <cell r="G29">
            <v>69</v>
          </cell>
          <cell r="H29">
            <v>78.333333333333329</v>
          </cell>
          <cell r="I29">
            <v>59</v>
          </cell>
          <cell r="J29">
            <v>57</v>
          </cell>
          <cell r="K29">
            <v>57</v>
          </cell>
          <cell r="N29">
            <v>76</v>
          </cell>
          <cell r="O29">
            <v>7</v>
          </cell>
        </row>
        <row r="30">
          <cell r="B30" t="str">
            <v>ženy</v>
          </cell>
          <cell r="C30">
            <v>75.081377734686242</v>
          </cell>
          <cell r="D30">
            <v>76</v>
          </cell>
          <cell r="E30">
            <v>77</v>
          </cell>
          <cell r="F30">
            <v>64</v>
          </cell>
          <cell r="G30">
            <v>66</v>
          </cell>
          <cell r="H30">
            <v>83.097790560857632</v>
          </cell>
          <cell r="I30">
            <v>58</v>
          </cell>
          <cell r="J30">
            <v>54</v>
          </cell>
          <cell r="K30">
            <v>54</v>
          </cell>
          <cell r="N30">
            <v>75</v>
          </cell>
          <cell r="O30">
            <v>8</v>
          </cell>
        </row>
        <row r="31">
          <cell r="B31" t="str">
            <v>celkem</v>
          </cell>
          <cell r="C31">
            <v>75.289387070629857</v>
          </cell>
          <cell r="D31">
            <v>76.270322561958736</v>
          </cell>
          <cell r="E31">
            <v>76.838902345040182</v>
          </cell>
          <cell r="F31">
            <v>64.587821162786256</v>
          </cell>
          <cell r="G31">
            <v>66.553191489361708</v>
          </cell>
          <cell r="H31">
            <v>83.064390497208876</v>
          </cell>
          <cell r="I31">
            <v>58.200316706254945</v>
          </cell>
          <cell r="J31">
            <v>54.593406593406591</v>
          </cell>
          <cell r="K31">
            <v>54.68321513002364</v>
          </cell>
          <cell r="N31">
            <v>75.14171114484769</v>
          </cell>
          <cell r="O31">
            <v>9</v>
          </cell>
        </row>
        <row r="32">
          <cell r="A32" t="str">
            <v>celkem</v>
          </cell>
          <cell r="B32" t="str">
            <v>muži</v>
          </cell>
          <cell r="C32">
            <v>69.738243423026105</v>
          </cell>
          <cell r="D32">
            <v>71.796220283072529</v>
          </cell>
          <cell r="E32">
            <v>71.629747584515073</v>
          </cell>
          <cell r="F32">
            <v>65.097477871894924</v>
          </cell>
          <cell r="G32">
            <v>68.072982456140352</v>
          </cell>
          <cell r="H32">
            <v>74.159133126934989</v>
          </cell>
          <cell r="I32">
            <v>50.151411377464505</v>
          </cell>
          <cell r="J32">
            <v>50.044421653152142</v>
          </cell>
          <cell r="K32">
            <v>49.055307696908081</v>
          </cell>
          <cell r="L32">
            <v>52</v>
          </cell>
          <cell r="M32">
            <v>16</v>
          </cell>
          <cell r="N32">
            <v>65</v>
          </cell>
          <cell r="O32">
            <v>7</v>
          </cell>
        </row>
        <row r="33">
          <cell r="B33" t="str">
            <v>ženy</v>
          </cell>
          <cell r="C33">
            <v>69.886368483404169</v>
          </cell>
          <cell r="D33">
            <v>71.255146500379738</v>
          </cell>
          <cell r="E33">
            <v>74.434969481992781</v>
          </cell>
          <cell r="F33">
            <v>62.291197694197038</v>
          </cell>
          <cell r="G33">
            <v>65.294682895579754</v>
          </cell>
          <cell r="H33">
            <v>81.084343609282996</v>
          </cell>
          <cell r="I33">
            <v>50.602243506130513</v>
          </cell>
          <cell r="J33">
            <v>48.179555025528266</v>
          </cell>
          <cell r="K33">
            <v>47.181112548512289</v>
          </cell>
          <cell r="L33">
            <v>56</v>
          </cell>
          <cell r="M33">
            <v>17</v>
          </cell>
          <cell r="N33">
            <v>66</v>
          </cell>
          <cell r="O33">
            <v>8</v>
          </cell>
        </row>
        <row r="34">
          <cell r="B34" t="str">
            <v>celkem</v>
          </cell>
          <cell r="C34">
            <v>69.893660205656758</v>
          </cell>
          <cell r="D34">
            <v>71.193990809596897</v>
          </cell>
          <cell r="E34">
            <v>72.945212136772511</v>
          </cell>
          <cell r="F34">
            <v>63.166392343269791</v>
          </cell>
          <cell r="G34">
            <v>66.915606162089759</v>
          </cell>
          <cell r="H34">
            <v>80.223733191521688</v>
          </cell>
          <cell r="I34">
            <v>50.363978211210686</v>
          </cell>
          <cell r="J34">
            <v>49.096477926732604</v>
          </cell>
          <cell r="K34">
            <v>48.106438920926962</v>
          </cell>
          <cell r="L34">
            <v>55.346704326980131</v>
          </cell>
          <cell r="M34">
            <v>16</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2012</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41244</v>
          </cell>
          <cell r="B5" t="str">
            <v>Počet důchodců</v>
          </cell>
        </row>
        <row r="6">
          <cell r="A6" t="str">
            <v>sólo</v>
          </cell>
          <cell r="B6" t="str">
            <v>muži</v>
          </cell>
          <cell r="C6">
            <v>791931</v>
          </cell>
          <cell r="D6">
            <v>540872</v>
          </cell>
          <cell r="E6">
            <v>40786</v>
          </cell>
          <cell r="F6">
            <v>209068</v>
          </cell>
          <cell r="G6">
            <v>1205</v>
          </cell>
          <cell r="H6">
            <v>1550</v>
          </cell>
          <cell r="I6">
            <v>112551</v>
          </cell>
          <cell r="J6">
            <v>33516</v>
          </cell>
          <cell r="K6">
            <v>81675</v>
          </cell>
          <cell r="L6">
            <v>6889</v>
          </cell>
          <cell r="M6">
            <v>22190</v>
          </cell>
          <cell r="N6">
            <v>1050302</v>
          </cell>
          <cell r="O6">
            <v>1</v>
          </cell>
        </row>
        <row r="7">
          <cell r="B7" t="str">
            <v>ženy</v>
          </cell>
          <cell r="C7">
            <v>929483</v>
          </cell>
          <cell r="D7">
            <v>641405</v>
          </cell>
          <cell r="E7">
            <v>33071</v>
          </cell>
          <cell r="F7">
            <v>253980</v>
          </cell>
          <cell r="G7">
            <v>1027</v>
          </cell>
          <cell r="H7">
            <v>3559</v>
          </cell>
          <cell r="I7">
            <v>93998</v>
          </cell>
          <cell r="J7">
            <v>28062</v>
          </cell>
          <cell r="K7">
            <v>75916</v>
          </cell>
          <cell r="L7">
            <v>33582</v>
          </cell>
          <cell r="M7">
            <v>23666</v>
          </cell>
          <cell r="N7">
            <v>1188266</v>
          </cell>
          <cell r="O7">
            <v>2</v>
          </cell>
        </row>
        <row r="8">
          <cell r="B8" t="str">
            <v>celkem</v>
          </cell>
          <cell r="C8">
            <v>1721414</v>
          </cell>
          <cell r="D8">
            <v>1182277</v>
          </cell>
          <cell r="E8">
            <v>73857</v>
          </cell>
          <cell r="F8">
            <v>463048</v>
          </cell>
          <cell r="G8">
            <v>2232</v>
          </cell>
          <cell r="H8">
            <v>5109</v>
          </cell>
          <cell r="I8">
            <v>206549</v>
          </cell>
          <cell r="J8">
            <v>61578</v>
          </cell>
          <cell r="K8">
            <v>157591</v>
          </cell>
          <cell r="L8">
            <v>40471</v>
          </cell>
          <cell r="M8">
            <v>45856</v>
          </cell>
          <cell r="N8">
            <v>2238568</v>
          </cell>
          <cell r="O8">
            <v>3</v>
          </cell>
        </row>
        <row r="9">
          <cell r="A9" t="str">
            <v>s V</v>
          </cell>
          <cell r="B9" t="str">
            <v>muži</v>
          </cell>
          <cell r="C9">
            <v>87679</v>
          </cell>
          <cell r="D9">
            <v>70186</v>
          </cell>
          <cell r="E9">
            <v>5866</v>
          </cell>
          <cell r="F9">
            <v>11527</v>
          </cell>
          <cell r="G9">
            <v>100</v>
          </cell>
          <cell r="H9">
            <v>63</v>
          </cell>
          <cell r="I9">
            <v>1902</v>
          </cell>
          <cell r="J9">
            <v>218</v>
          </cell>
          <cell r="K9">
            <v>563</v>
          </cell>
          <cell r="N9">
            <v>90425</v>
          </cell>
          <cell r="O9">
            <v>1</v>
          </cell>
        </row>
        <row r="10">
          <cell r="B10" t="str">
            <v>ženy</v>
          </cell>
          <cell r="C10">
            <v>519961</v>
          </cell>
          <cell r="D10">
            <v>442773</v>
          </cell>
          <cell r="E10">
            <v>30209</v>
          </cell>
          <cell r="F10">
            <v>46515</v>
          </cell>
          <cell r="G10">
            <v>464</v>
          </cell>
          <cell r="H10">
            <v>6994</v>
          </cell>
          <cell r="I10">
            <v>7389</v>
          </cell>
          <cell r="J10">
            <v>816</v>
          </cell>
          <cell r="K10">
            <v>1903</v>
          </cell>
          <cell r="N10">
            <v>537063</v>
          </cell>
          <cell r="O10">
            <v>2</v>
          </cell>
        </row>
        <row r="11">
          <cell r="B11" t="str">
            <v>celkem</v>
          </cell>
          <cell r="C11">
            <v>607640</v>
          </cell>
          <cell r="D11">
            <v>512959</v>
          </cell>
          <cell r="E11">
            <v>36075</v>
          </cell>
          <cell r="F11">
            <v>58042</v>
          </cell>
          <cell r="G11">
            <v>564</v>
          </cell>
          <cell r="H11">
            <v>7057</v>
          </cell>
          <cell r="I11">
            <v>9291</v>
          </cell>
          <cell r="J11">
            <v>1034</v>
          </cell>
          <cell r="K11">
            <v>2466</v>
          </cell>
          <cell r="N11">
            <v>627488</v>
          </cell>
          <cell r="O11">
            <v>3</v>
          </cell>
        </row>
        <row r="12">
          <cell r="A12" t="str">
            <v>celkem</v>
          </cell>
          <cell r="B12" t="str">
            <v>muži</v>
          </cell>
          <cell r="C12">
            <v>879610</v>
          </cell>
          <cell r="D12">
            <v>611058</v>
          </cell>
          <cell r="E12">
            <v>46652</v>
          </cell>
          <cell r="F12">
            <v>220595</v>
          </cell>
          <cell r="G12">
            <v>1305</v>
          </cell>
          <cell r="H12">
            <v>1613</v>
          </cell>
          <cell r="I12">
            <v>114453</v>
          </cell>
          <cell r="J12">
            <v>33734</v>
          </cell>
          <cell r="K12">
            <v>82238</v>
          </cell>
          <cell r="L12">
            <v>6889</v>
          </cell>
          <cell r="M12">
            <v>22190</v>
          </cell>
          <cell r="N12">
            <v>1140727</v>
          </cell>
          <cell r="O12">
            <v>1</v>
          </cell>
        </row>
        <row r="13">
          <cell r="B13" t="str">
            <v>ženy</v>
          </cell>
          <cell r="C13">
            <v>1449444</v>
          </cell>
          <cell r="D13">
            <v>1084178</v>
          </cell>
          <cell r="E13">
            <v>63280</v>
          </cell>
          <cell r="F13">
            <v>300495</v>
          </cell>
          <cell r="G13">
            <v>1491</v>
          </cell>
          <cell r="H13">
            <v>10553</v>
          </cell>
          <cell r="I13">
            <v>101387</v>
          </cell>
          <cell r="J13">
            <v>28878</v>
          </cell>
          <cell r="K13">
            <v>77819</v>
          </cell>
          <cell r="L13">
            <v>33582</v>
          </cell>
          <cell r="M13">
            <v>23666</v>
          </cell>
          <cell r="N13">
            <v>1725329</v>
          </cell>
          <cell r="O13">
            <v>2</v>
          </cell>
        </row>
        <row r="14">
          <cell r="B14" t="str">
            <v>celkem</v>
          </cell>
          <cell r="C14">
            <v>2329054</v>
          </cell>
          <cell r="D14">
            <v>1695236</v>
          </cell>
          <cell r="E14">
            <v>109932</v>
          </cell>
          <cell r="F14">
            <v>521090</v>
          </cell>
          <cell r="G14">
            <v>2796</v>
          </cell>
          <cell r="H14">
            <v>12166</v>
          </cell>
          <cell r="I14">
            <v>215840</v>
          </cell>
          <cell r="J14">
            <v>62612</v>
          </cell>
          <cell r="K14">
            <v>160057</v>
          </cell>
          <cell r="L14">
            <v>40471</v>
          </cell>
          <cell r="M14">
            <v>45856</v>
          </cell>
          <cell r="N14">
            <v>2866056</v>
          </cell>
          <cell r="O14">
            <v>3</v>
          </cell>
        </row>
        <row r="15">
          <cell r="B15" t="str">
            <v xml:space="preserve">Průměrná výše důchodu </v>
          </cell>
        </row>
        <row r="16">
          <cell r="A16" t="str">
            <v>sólo</v>
          </cell>
          <cell r="B16" t="str">
            <v>muži</v>
          </cell>
          <cell r="C16">
            <v>11962.17004764304</v>
          </cell>
          <cell r="D16">
            <v>12472</v>
          </cell>
          <cell r="E16">
            <v>11396</v>
          </cell>
          <cell r="F16">
            <v>10762</v>
          </cell>
          <cell r="G16">
            <v>10074</v>
          </cell>
          <cell r="H16">
            <v>4285.1419354838708</v>
          </cell>
          <cell r="I16">
            <v>10597</v>
          </cell>
          <cell r="J16">
            <v>6997</v>
          </cell>
          <cell r="K16">
            <v>6336</v>
          </cell>
          <cell r="L16">
            <v>6076</v>
          </cell>
          <cell r="M16">
            <v>5534</v>
          </cell>
          <cell r="N16">
            <v>11033.672238080095</v>
          </cell>
          <cell r="O16">
            <v>4</v>
          </cell>
        </row>
        <row r="17">
          <cell r="B17" t="str">
            <v>ženy</v>
          </cell>
          <cell r="C17">
            <v>9797.1017630230999</v>
          </cell>
          <cell r="D17">
            <v>10264</v>
          </cell>
          <cell r="E17">
            <v>9100</v>
          </cell>
          <cell r="F17">
            <v>8718</v>
          </cell>
          <cell r="G17">
            <v>7596</v>
          </cell>
          <cell r="H17">
            <v>4477.8479910087099</v>
          </cell>
          <cell r="I17">
            <v>9596</v>
          </cell>
          <cell r="J17">
            <v>6375</v>
          </cell>
          <cell r="K17">
            <v>5683</v>
          </cell>
          <cell r="L17">
            <v>7104</v>
          </cell>
          <cell r="M17">
            <v>5554</v>
          </cell>
          <cell r="N17">
            <v>9261.0582066641637</v>
          </cell>
          <cell r="O17">
            <v>5</v>
          </cell>
        </row>
        <row r="18">
          <cell r="B18" t="str">
            <v>celkem</v>
          </cell>
          <cell r="C18">
            <v>10793.002740189169</v>
          </cell>
          <cell r="D18">
            <v>11274</v>
          </cell>
          <cell r="E18">
            <v>10368</v>
          </cell>
          <cell r="F18">
            <v>9641</v>
          </cell>
          <cell r="G18">
            <v>8934</v>
          </cell>
          <cell r="H18">
            <v>4419.6412213740459</v>
          </cell>
          <cell r="I18">
            <v>10141</v>
          </cell>
          <cell r="J18">
            <v>6714</v>
          </cell>
          <cell r="K18">
            <v>6021</v>
          </cell>
          <cell r="L18">
            <v>6929.0131699241429</v>
          </cell>
          <cell r="M18">
            <v>5544</v>
          </cell>
          <cell r="N18">
            <v>10092.639555733844</v>
          </cell>
          <cell r="O18">
            <v>6</v>
          </cell>
        </row>
        <row r="19">
          <cell r="A19" t="str">
            <v>s V</v>
          </cell>
          <cell r="B19" t="str">
            <v>muži</v>
          </cell>
          <cell r="C19">
            <v>13277.264031295977</v>
          </cell>
          <cell r="D19">
            <v>13461</v>
          </cell>
          <cell r="E19">
            <v>12989</v>
          </cell>
          <cell r="F19">
            <v>12319</v>
          </cell>
          <cell r="G19">
            <v>11689</v>
          </cell>
          <cell r="H19">
            <v>6268.8412698412694</v>
          </cell>
          <cell r="I19">
            <v>13356</v>
          </cell>
          <cell r="J19">
            <v>9233</v>
          </cell>
          <cell r="K19">
            <v>8674</v>
          </cell>
          <cell r="N19">
            <v>13236</v>
          </cell>
          <cell r="O19">
            <v>4</v>
          </cell>
        </row>
        <row r="20">
          <cell r="B20" t="str">
            <v>ženy</v>
          </cell>
          <cell r="C20">
            <v>11724.814868807469</v>
          </cell>
          <cell r="D20">
            <v>11846</v>
          </cell>
          <cell r="E20">
            <v>11179</v>
          </cell>
          <cell r="F20">
            <v>10941</v>
          </cell>
          <cell r="G20">
            <v>10195</v>
          </cell>
          <cell r="H20">
            <v>9165.5501858736061</v>
          </cell>
          <cell r="I20">
            <v>12011</v>
          </cell>
          <cell r="J20">
            <v>9061</v>
          </cell>
          <cell r="K20">
            <v>8664</v>
          </cell>
          <cell r="N20">
            <v>11680</v>
          </cell>
          <cell r="O20">
            <v>5</v>
          </cell>
        </row>
        <row r="21">
          <cell r="B21" t="str">
            <v>celkem</v>
          </cell>
          <cell r="C21">
            <v>11948.824463498124</v>
          </cell>
          <cell r="D21">
            <v>12066.973586582943</v>
          </cell>
          <cell r="E21">
            <v>11473.316285516286</v>
          </cell>
          <cell r="F21">
            <v>11214.667447710279</v>
          </cell>
          <cell r="G21">
            <v>10459.893617021276</v>
          </cell>
          <cell r="H21">
            <v>9139.6903783477392</v>
          </cell>
          <cell r="I21">
            <v>12286.340652244107</v>
          </cell>
          <cell r="J21">
            <v>9097.2630560928428</v>
          </cell>
          <cell r="K21">
            <v>8666.2830494728296</v>
          </cell>
          <cell r="N21">
            <v>11904.229467336427</v>
          </cell>
          <cell r="O21">
            <v>6</v>
          </cell>
        </row>
        <row r="22">
          <cell r="A22" t="str">
            <v>celkem</v>
          </cell>
          <cell r="B22" t="str">
            <v>muži</v>
          </cell>
          <cell r="C22">
            <v>12093.257831311605</v>
          </cell>
          <cell r="D22">
            <v>12585.596342736697</v>
          </cell>
          <cell r="E22">
            <v>11596.303052387893</v>
          </cell>
          <cell r="F22">
            <v>10843.35968176976</v>
          </cell>
          <cell r="G22">
            <v>10197.75478927203</v>
          </cell>
          <cell r="H22">
            <v>4362.6205827650338</v>
          </cell>
          <cell r="I22">
            <v>10642.849545228173</v>
          </cell>
          <cell r="J22">
            <v>7011.4497539574313</v>
          </cell>
          <cell r="K22">
            <v>6352.0059096767918</v>
          </cell>
          <cell r="L22">
            <v>6076</v>
          </cell>
          <cell r="M22">
            <v>5534</v>
          </cell>
          <cell r="N22">
            <v>11208</v>
          </cell>
          <cell r="O22">
            <v>4</v>
          </cell>
        </row>
        <row r="23">
          <cell r="B23" t="str">
            <v>ženy</v>
          </cell>
          <cell r="C23">
            <v>10488.632884057612</v>
          </cell>
          <cell r="D23">
            <v>10910.081073403077</v>
          </cell>
          <cell r="E23">
            <v>10092.485951327433</v>
          </cell>
          <cell r="F23">
            <v>9062.1083711875399</v>
          </cell>
          <cell r="G23">
            <v>8404.8101945003345</v>
          </cell>
          <cell r="H23">
            <v>7584.6222875011845</v>
          </cell>
          <cell r="I23">
            <v>9772.0031858127768</v>
          </cell>
          <cell r="J23">
            <v>6450.8977768543527</v>
          </cell>
          <cell r="K23">
            <v>5755.8979169611539</v>
          </cell>
          <cell r="L23">
            <v>7104</v>
          </cell>
          <cell r="M23">
            <v>5554</v>
          </cell>
          <cell r="N23">
            <v>10014</v>
          </cell>
          <cell r="O23">
            <v>5</v>
          </cell>
        </row>
        <row r="24">
          <cell r="B24" t="str">
            <v>celkem</v>
          </cell>
          <cell r="C24">
            <v>11094.551571582282</v>
          </cell>
          <cell r="D24">
            <v>11513.944726279999</v>
          </cell>
          <cell r="E24">
            <v>10730.717725503038</v>
          </cell>
          <cell r="F24">
            <v>9816.2841275019673</v>
          </cell>
          <cell r="G24">
            <v>9241.7982832618018</v>
          </cell>
          <cell r="H24">
            <v>7157.549071181983</v>
          </cell>
          <cell r="I24">
            <v>10233.347850259452</v>
          </cell>
          <cell r="J24">
            <v>6753.3581741519201</v>
          </cell>
          <cell r="K24">
            <v>6061.7559057085909</v>
          </cell>
          <cell r="L24">
            <v>6929.0131699241429</v>
          </cell>
          <cell r="M24">
            <v>5544</v>
          </cell>
          <cell r="N24">
            <v>10490</v>
          </cell>
          <cell r="O24">
            <v>6</v>
          </cell>
        </row>
        <row r="25">
          <cell r="B25" t="str">
            <v xml:space="preserve">Průměrný věk důchodců </v>
          </cell>
        </row>
        <row r="26">
          <cell r="A26" t="str">
            <v>sólo</v>
          </cell>
          <cell r="B26" t="str">
            <v>muži</v>
          </cell>
          <cell r="C26">
            <v>69.992751893788721</v>
          </cell>
          <cell r="D26">
            <v>71</v>
          </cell>
          <cell r="E26">
            <v>72</v>
          </cell>
          <cell r="F26">
            <v>66</v>
          </cell>
          <cell r="G26">
            <v>70</v>
          </cell>
          <cell r="H26">
            <v>74.816129032258061</v>
          </cell>
          <cell r="I26">
            <v>50</v>
          </cell>
          <cell r="J26">
            <v>50</v>
          </cell>
          <cell r="K26">
            <v>50</v>
          </cell>
          <cell r="L26">
            <v>53</v>
          </cell>
          <cell r="M26">
            <v>16</v>
          </cell>
          <cell r="N26">
            <v>64.214448796631828</v>
          </cell>
          <cell r="O26">
            <v>7</v>
          </cell>
        </row>
        <row r="27">
          <cell r="B27" t="str">
            <v>ženy</v>
          </cell>
          <cell r="C27">
            <v>66.983009909810079</v>
          </cell>
          <cell r="D27">
            <v>69</v>
          </cell>
          <cell r="E27">
            <v>72</v>
          </cell>
          <cell r="F27">
            <v>63</v>
          </cell>
          <cell r="G27">
            <v>66</v>
          </cell>
          <cell r="H27">
            <v>77.661140769879182</v>
          </cell>
          <cell r="I27">
            <v>50</v>
          </cell>
          <cell r="J27">
            <v>48</v>
          </cell>
          <cell r="K27">
            <v>48</v>
          </cell>
          <cell r="L27">
            <v>57</v>
          </cell>
          <cell r="M27">
            <v>17</v>
          </cell>
          <cell r="N27">
            <v>63.109030301296173</v>
          </cell>
          <cell r="O27">
            <v>8</v>
          </cell>
        </row>
        <row r="28">
          <cell r="B28" t="str">
            <v>celkem</v>
          </cell>
          <cell r="C28">
            <v>68.989279162363033</v>
          </cell>
          <cell r="D28">
            <v>70</v>
          </cell>
          <cell r="E28">
            <v>72</v>
          </cell>
          <cell r="F28">
            <v>64</v>
          </cell>
          <cell r="G28">
            <v>68</v>
          </cell>
          <cell r="H28">
            <v>76.775494225875903</v>
          </cell>
          <cell r="I28">
            <v>50</v>
          </cell>
          <cell r="J28">
            <v>50</v>
          </cell>
          <cell r="K28">
            <v>49</v>
          </cell>
          <cell r="L28">
            <v>56.319117392700946</v>
          </cell>
          <cell r="M28">
            <v>17</v>
          </cell>
          <cell r="N28">
            <v>63.631455466173016</v>
          </cell>
          <cell r="O28">
            <v>9</v>
          </cell>
        </row>
        <row r="29">
          <cell r="A29" t="str">
            <v>s V</v>
          </cell>
          <cell r="B29" t="str">
            <v>muži</v>
          </cell>
          <cell r="C29">
            <v>76.543528096807677</v>
          </cell>
          <cell r="D29">
            <v>78</v>
          </cell>
          <cell r="E29">
            <v>76</v>
          </cell>
          <cell r="F29">
            <v>68</v>
          </cell>
          <cell r="G29">
            <v>71</v>
          </cell>
          <cell r="H29">
            <v>79.714285714285708</v>
          </cell>
          <cell r="I29">
            <v>59</v>
          </cell>
          <cell r="J29">
            <v>58</v>
          </cell>
          <cell r="K29">
            <v>58</v>
          </cell>
          <cell r="N29">
            <v>76</v>
          </cell>
          <cell r="O29">
            <v>7</v>
          </cell>
        </row>
        <row r="30">
          <cell r="B30" t="str">
            <v>ženy</v>
          </cell>
          <cell r="C30">
            <v>75.918465038724065</v>
          </cell>
          <cell r="D30">
            <v>77</v>
          </cell>
          <cell r="E30">
            <v>77</v>
          </cell>
          <cell r="F30">
            <v>65</v>
          </cell>
          <cell r="G30">
            <v>68</v>
          </cell>
          <cell r="H30">
            <v>83.873891907349162</v>
          </cell>
          <cell r="I30">
            <v>59</v>
          </cell>
          <cell r="J30">
            <v>55</v>
          </cell>
          <cell r="K30">
            <v>55</v>
          </cell>
          <cell r="N30">
            <v>76</v>
          </cell>
          <cell r="O30">
            <v>8</v>
          </cell>
        </row>
        <row r="31">
          <cell r="B31" t="str">
            <v>celkem</v>
          </cell>
          <cell r="C31">
            <v>76.008658087025211</v>
          </cell>
          <cell r="D31">
            <v>77.136825750206157</v>
          </cell>
          <cell r="E31">
            <v>76.837394317394313</v>
          </cell>
          <cell r="F31">
            <v>65.595792701836601</v>
          </cell>
          <cell r="G31">
            <v>68.531914893617028</v>
          </cell>
          <cell r="H31">
            <v>83.836757829105849</v>
          </cell>
          <cell r="I31">
            <v>59</v>
          </cell>
          <cell r="J31">
            <v>55.632495164410059</v>
          </cell>
          <cell r="K31">
            <v>55.68491484184915</v>
          </cell>
          <cell r="N31">
            <v>76</v>
          </cell>
          <cell r="O31">
            <v>9</v>
          </cell>
        </row>
        <row r="32">
          <cell r="A32" t="str">
            <v>celkem</v>
          </cell>
          <cell r="B32" t="str">
            <v>muži</v>
          </cell>
          <cell r="C32">
            <v>70.645729357328804</v>
          </cell>
          <cell r="D32">
            <v>71.804018603798653</v>
          </cell>
          <cell r="E32">
            <v>72.502958072537083</v>
          </cell>
          <cell r="F32">
            <v>66.104508261746645</v>
          </cell>
          <cell r="G32">
            <v>70.076628352490417</v>
          </cell>
          <cell r="H32">
            <v>75.007439553626782</v>
          </cell>
          <cell r="I32">
            <v>50.149563576315167</v>
          </cell>
          <cell r="J32">
            <v>50.051698583031957</v>
          </cell>
          <cell r="K32">
            <v>50.054767868868403</v>
          </cell>
          <cell r="L32">
            <v>53</v>
          </cell>
          <cell r="M32">
            <v>16</v>
          </cell>
          <cell r="N32">
            <v>65</v>
          </cell>
          <cell r="O32">
            <v>7</v>
          </cell>
        </row>
        <row r="33">
          <cell r="B33" t="str">
            <v>ženy</v>
          </cell>
          <cell r="C33">
            <v>70.188437773380684</v>
          </cell>
          <cell r="D33">
            <v>72.267160927449183</v>
          </cell>
          <cell r="E33">
            <v>74.386931099873578</v>
          </cell>
          <cell r="F33">
            <v>63.309589177856537</v>
          </cell>
          <cell r="G33">
            <v>66.622401073105294</v>
          </cell>
          <cell r="H33">
            <v>81.778641144698184</v>
          </cell>
          <cell r="I33">
            <v>50.655912493712215</v>
          </cell>
          <cell r="J33">
            <v>48.197797631414915</v>
          </cell>
          <cell r="K33">
            <v>48.171179274984262</v>
          </cell>
          <cell r="L33">
            <v>57</v>
          </cell>
          <cell r="M33">
            <v>17</v>
          </cell>
          <cell r="N33">
            <v>67</v>
          </cell>
          <cell r="O33">
            <v>8</v>
          </cell>
        </row>
        <row r="34">
          <cell r="B34" t="str">
            <v>celkem</v>
          </cell>
          <cell r="C34">
            <v>70.820604417072346</v>
          </cell>
          <cell r="D34">
            <v>72.159521742105525</v>
          </cell>
          <cell r="E34">
            <v>73.587426772914171</v>
          </cell>
          <cell r="F34">
            <v>64.177748565506917</v>
          </cell>
          <cell r="G34">
            <v>68.107296137339063</v>
          </cell>
          <cell r="H34">
            <v>80.87144501068552</v>
          </cell>
          <cell r="I34">
            <v>50.387411971830986</v>
          </cell>
          <cell r="J34">
            <v>50.093017312975149</v>
          </cell>
          <cell r="K34">
            <v>49.102994558188648</v>
          </cell>
          <cell r="L34">
            <v>56.319117392700946</v>
          </cell>
          <cell r="M34">
            <v>17</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Normal="100" workbookViewId="0"/>
  </sheetViews>
  <sheetFormatPr defaultRowHeight="12.75" x14ac:dyDescent="0.2"/>
  <cols>
    <col min="1" max="1" width="15.28515625" style="320" customWidth="1"/>
    <col min="2" max="10" width="9.140625" style="320"/>
    <col min="11" max="11" width="16.28515625" style="320" customWidth="1"/>
    <col min="12" max="16384" width="9.140625" style="320"/>
  </cols>
  <sheetData>
    <row r="1" spans="1:13" ht="15" customHeight="1" x14ac:dyDescent="0.2">
      <c r="A1" s="1" t="s">
        <v>0</v>
      </c>
      <c r="K1" s="217" t="s">
        <v>1</v>
      </c>
    </row>
    <row r="2" spans="1:13" ht="15" customHeight="1" x14ac:dyDescent="0.2">
      <c r="A2" s="1"/>
      <c r="K2" s="217"/>
    </row>
    <row r="3" spans="1:13" ht="15" customHeight="1" x14ac:dyDescent="0.2">
      <c r="A3" s="327" t="s">
        <v>429</v>
      </c>
      <c r="K3" s="328" t="s">
        <v>488</v>
      </c>
    </row>
    <row r="4" spans="1:13" x14ac:dyDescent="0.2">
      <c r="A4" s="319" t="s">
        <v>258</v>
      </c>
      <c r="B4" s="320" t="s">
        <v>259</v>
      </c>
      <c r="K4" s="321" t="s">
        <v>258</v>
      </c>
      <c r="L4" s="322" t="s">
        <v>260</v>
      </c>
      <c r="M4" s="322"/>
    </row>
    <row r="5" spans="1:13" x14ac:dyDescent="0.2">
      <c r="A5" s="323" t="s">
        <v>261</v>
      </c>
      <c r="B5" s="320" t="s">
        <v>262</v>
      </c>
      <c r="K5" s="324" t="s">
        <v>261</v>
      </c>
      <c r="L5" s="322" t="s">
        <v>263</v>
      </c>
      <c r="M5" s="322"/>
    </row>
    <row r="6" spans="1:13" x14ac:dyDescent="0.2">
      <c r="A6" s="323" t="s">
        <v>264</v>
      </c>
      <c r="B6" s="320" t="s">
        <v>265</v>
      </c>
      <c r="K6" s="324" t="s">
        <v>264</v>
      </c>
      <c r="L6" s="322" t="s">
        <v>266</v>
      </c>
      <c r="M6" s="322"/>
    </row>
    <row r="7" spans="1:13" x14ac:dyDescent="0.2">
      <c r="A7" s="323" t="s">
        <v>267</v>
      </c>
      <c r="B7" s="320" t="s">
        <v>268</v>
      </c>
      <c r="K7" s="324" t="s">
        <v>267</v>
      </c>
      <c r="L7" s="322" t="s">
        <v>269</v>
      </c>
      <c r="M7" s="322"/>
    </row>
    <row r="8" spans="1:13" x14ac:dyDescent="0.2">
      <c r="A8" s="323" t="s">
        <v>270</v>
      </c>
      <c r="B8" s="320" t="s">
        <v>271</v>
      </c>
      <c r="K8" s="324" t="s">
        <v>270</v>
      </c>
      <c r="L8" s="322" t="s">
        <v>491</v>
      </c>
      <c r="M8" s="322"/>
    </row>
    <row r="9" spans="1:13" x14ac:dyDescent="0.2">
      <c r="A9" s="323" t="s">
        <v>272</v>
      </c>
      <c r="B9" s="320" t="s">
        <v>273</v>
      </c>
      <c r="K9" s="324" t="s">
        <v>272</v>
      </c>
      <c r="L9" s="322" t="s">
        <v>274</v>
      </c>
      <c r="M9" s="322"/>
    </row>
    <row r="10" spans="1:13" x14ac:dyDescent="0.2">
      <c r="A10" s="323" t="s">
        <v>275</v>
      </c>
      <c r="B10" s="320" t="s">
        <v>276</v>
      </c>
      <c r="K10" s="324" t="s">
        <v>275</v>
      </c>
      <c r="L10" s="322" t="s">
        <v>277</v>
      </c>
      <c r="M10" s="322"/>
    </row>
    <row r="11" spans="1:13" x14ac:dyDescent="0.2">
      <c r="A11" s="323" t="s">
        <v>278</v>
      </c>
      <c r="B11" s="320" t="s">
        <v>279</v>
      </c>
      <c r="K11" s="324" t="s">
        <v>278</v>
      </c>
      <c r="L11" s="322" t="s">
        <v>280</v>
      </c>
      <c r="M11" s="322"/>
    </row>
    <row r="12" spans="1:13" x14ac:dyDescent="0.2">
      <c r="A12" s="323" t="s">
        <v>281</v>
      </c>
      <c r="B12" s="320" t="s">
        <v>282</v>
      </c>
      <c r="K12" s="324" t="s">
        <v>281</v>
      </c>
      <c r="L12" s="322" t="s">
        <v>283</v>
      </c>
      <c r="M12" s="322"/>
    </row>
    <row r="13" spans="1:13" x14ac:dyDescent="0.2">
      <c r="A13" s="323" t="s">
        <v>284</v>
      </c>
      <c r="B13" s="320" t="s">
        <v>285</v>
      </c>
      <c r="K13" s="324" t="s">
        <v>284</v>
      </c>
      <c r="L13" s="322" t="s">
        <v>125</v>
      </c>
      <c r="M13" s="322"/>
    </row>
    <row r="14" spans="1:13" x14ac:dyDescent="0.2">
      <c r="A14" s="323" t="s">
        <v>286</v>
      </c>
      <c r="B14" s="320" t="s">
        <v>287</v>
      </c>
      <c r="K14" s="324" t="s">
        <v>286</v>
      </c>
      <c r="L14" s="322" t="s">
        <v>288</v>
      </c>
      <c r="M14" s="322"/>
    </row>
    <row r="15" spans="1:13" x14ac:dyDescent="0.2">
      <c r="A15" s="323" t="s">
        <v>289</v>
      </c>
      <c r="B15" s="320" t="s">
        <v>290</v>
      </c>
      <c r="K15" s="324" t="s">
        <v>289</v>
      </c>
      <c r="L15" s="322" t="s">
        <v>291</v>
      </c>
      <c r="M15" s="322"/>
    </row>
    <row r="16" spans="1:13" x14ac:dyDescent="0.2">
      <c r="A16" s="323" t="s">
        <v>292</v>
      </c>
      <c r="B16" s="320" t="s">
        <v>293</v>
      </c>
      <c r="K16" s="324" t="s">
        <v>292</v>
      </c>
      <c r="L16" s="322" t="s">
        <v>294</v>
      </c>
      <c r="M16" s="322"/>
    </row>
    <row r="17" spans="1:13" x14ac:dyDescent="0.2">
      <c r="A17" s="323" t="s">
        <v>295</v>
      </c>
      <c r="B17" s="320" t="s">
        <v>296</v>
      </c>
      <c r="K17" s="324" t="s">
        <v>295</v>
      </c>
      <c r="L17" s="322" t="s">
        <v>515</v>
      </c>
      <c r="M17" s="322"/>
    </row>
    <row r="18" spans="1:13" x14ac:dyDescent="0.2">
      <c r="A18" s="323" t="s">
        <v>297</v>
      </c>
      <c r="B18" s="320" t="s">
        <v>298</v>
      </c>
      <c r="K18" s="324" t="s">
        <v>297</v>
      </c>
      <c r="L18" s="322" t="s">
        <v>299</v>
      </c>
      <c r="M18" s="322"/>
    </row>
    <row r="19" spans="1:13" x14ac:dyDescent="0.2">
      <c r="A19" s="323" t="s">
        <v>300</v>
      </c>
      <c r="B19" s="320" t="s">
        <v>301</v>
      </c>
      <c r="K19" s="324" t="s">
        <v>300</v>
      </c>
      <c r="L19" s="322" t="s">
        <v>302</v>
      </c>
      <c r="M19" s="322"/>
    </row>
    <row r="20" spans="1:13" x14ac:dyDescent="0.2">
      <c r="A20" s="323" t="s">
        <v>303</v>
      </c>
      <c r="B20" s="320" t="s">
        <v>304</v>
      </c>
      <c r="K20" s="324" t="s">
        <v>303</v>
      </c>
      <c r="L20" s="322" t="s">
        <v>522</v>
      </c>
      <c r="M20" s="322"/>
    </row>
    <row r="21" spans="1:13" x14ac:dyDescent="0.2">
      <c r="A21" s="323" t="s">
        <v>305</v>
      </c>
      <c r="B21" s="320" t="s">
        <v>306</v>
      </c>
      <c r="K21" s="324" t="s">
        <v>305</v>
      </c>
      <c r="L21" s="322" t="s">
        <v>523</v>
      </c>
      <c r="M21" s="322"/>
    </row>
    <row r="22" spans="1:13" x14ac:dyDescent="0.2">
      <c r="A22" s="323" t="s">
        <v>307</v>
      </c>
      <c r="B22" s="320" t="s">
        <v>308</v>
      </c>
      <c r="K22" s="324" t="s">
        <v>307</v>
      </c>
      <c r="L22" s="322" t="s">
        <v>524</v>
      </c>
      <c r="M22" s="322"/>
    </row>
    <row r="23" spans="1:13" x14ac:dyDescent="0.2">
      <c r="A23" s="329"/>
    </row>
    <row r="24" spans="1:13" ht="15" customHeight="1" x14ac:dyDescent="0.2">
      <c r="A24" s="327" t="s">
        <v>487</v>
      </c>
      <c r="K24" s="328" t="s">
        <v>489</v>
      </c>
    </row>
    <row r="25" spans="1:13" x14ac:dyDescent="0.2">
      <c r="A25" s="325" t="s">
        <v>449</v>
      </c>
      <c r="B25" s="320" t="s">
        <v>430</v>
      </c>
      <c r="K25" s="326" t="s">
        <v>468</v>
      </c>
      <c r="L25" s="322" t="s">
        <v>260</v>
      </c>
    </row>
    <row r="26" spans="1:13" x14ac:dyDescent="0.2">
      <c r="A26" s="325" t="s">
        <v>450</v>
      </c>
      <c r="B26" s="320" t="s">
        <v>507</v>
      </c>
      <c r="K26" s="326" t="s">
        <v>469</v>
      </c>
      <c r="L26" s="322" t="s">
        <v>508</v>
      </c>
    </row>
    <row r="27" spans="1:13" x14ac:dyDescent="0.2">
      <c r="A27" s="325" t="s">
        <v>451</v>
      </c>
      <c r="B27" s="320" t="s">
        <v>431</v>
      </c>
      <c r="K27" s="326" t="s">
        <v>470</v>
      </c>
      <c r="L27" s="322" t="s">
        <v>263</v>
      </c>
    </row>
    <row r="28" spans="1:13" x14ac:dyDescent="0.2">
      <c r="A28" s="325" t="s">
        <v>452</v>
      </c>
      <c r="B28" s="320" t="s">
        <v>432</v>
      </c>
      <c r="K28" s="326" t="s">
        <v>471</v>
      </c>
      <c r="L28" s="322" t="s">
        <v>42</v>
      </c>
    </row>
    <row r="29" spans="1:13" x14ac:dyDescent="0.2">
      <c r="A29" s="325" t="s">
        <v>453</v>
      </c>
      <c r="B29" s="320" t="s">
        <v>433</v>
      </c>
      <c r="K29" s="326" t="s">
        <v>472</v>
      </c>
      <c r="L29" s="322" t="s">
        <v>434</v>
      </c>
    </row>
    <row r="30" spans="1:13" x14ac:dyDescent="0.2">
      <c r="A30" s="325" t="s">
        <v>454</v>
      </c>
      <c r="B30" s="320" t="s">
        <v>435</v>
      </c>
      <c r="K30" s="326" t="s">
        <v>473</v>
      </c>
      <c r="L30" s="322" t="s">
        <v>436</v>
      </c>
    </row>
    <row r="31" spans="1:13" x14ac:dyDescent="0.2">
      <c r="A31" s="325" t="s">
        <v>455</v>
      </c>
      <c r="B31" s="320" t="s">
        <v>437</v>
      </c>
      <c r="K31" s="326" t="s">
        <v>474</v>
      </c>
      <c r="L31" s="322" t="s">
        <v>438</v>
      </c>
    </row>
    <row r="32" spans="1:13" x14ac:dyDescent="0.2">
      <c r="A32" s="325" t="s">
        <v>456</v>
      </c>
      <c r="B32" s="320" t="s">
        <v>439</v>
      </c>
      <c r="K32" s="326" t="s">
        <v>475</v>
      </c>
      <c r="L32" s="322" t="s">
        <v>440</v>
      </c>
    </row>
    <row r="33" spans="1:12" x14ac:dyDescent="0.2">
      <c r="A33" s="325" t="s">
        <v>457</v>
      </c>
      <c r="B33" s="320" t="s">
        <v>441</v>
      </c>
      <c r="K33" s="326" t="s">
        <v>476</v>
      </c>
      <c r="L33" s="322" t="s">
        <v>491</v>
      </c>
    </row>
    <row r="34" spans="1:12" x14ac:dyDescent="0.2">
      <c r="A34" s="325" t="s">
        <v>498</v>
      </c>
      <c r="B34" s="320" t="s">
        <v>442</v>
      </c>
      <c r="K34" s="326" t="s">
        <v>500</v>
      </c>
      <c r="L34" s="322" t="s">
        <v>427</v>
      </c>
    </row>
    <row r="35" spans="1:12" x14ac:dyDescent="0.2">
      <c r="A35" s="325" t="s">
        <v>499</v>
      </c>
      <c r="B35" s="320" t="s">
        <v>443</v>
      </c>
      <c r="K35" s="326" t="s">
        <v>501</v>
      </c>
      <c r="L35" s="322" t="s">
        <v>428</v>
      </c>
    </row>
    <row r="36" spans="1:12" x14ac:dyDescent="0.2">
      <c r="A36" s="325" t="s">
        <v>458</v>
      </c>
      <c r="B36" s="320" t="s">
        <v>444</v>
      </c>
      <c r="K36" s="326" t="s">
        <v>477</v>
      </c>
      <c r="L36" s="322" t="s">
        <v>85</v>
      </c>
    </row>
    <row r="37" spans="1:12" x14ac:dyDescent="0.2">
      <c r="A37" s="325" t="s">
        <v>459</v>
      </c>
      <c r="B37" s="320" t="s">
        <v>445</v>
      </c>
      <c r="K37" s="326" t="s">
        <v>478</v>
      </c>
      <c r="L37" s="322" t="s">
        <v>346</v>
      </c>
    </row>
    <row r="38" spans="1:12" x14ac:dyDescent="0.2">
      <c r="A38" s="325" t="s">
        <v>460</v>
      </c>
      <c r="B38" s="320" t="s">
        <v>509</v>
      </c>
      <c r="K38" s="326" t="s">
        <v>479</v>
      </c>
      <c r="L38" s="322" t="s">
        <v>510</v>
      </c>
    </row>
    <row r="39" spans="1:12" x14ac:dyDescent="0.2">
      <c r="A39" s="325" t="s">
        <v>461</v>
      </c>
      <c r="B39" s="320" t="s">
        <v>285</v>
      </c>
      <c r="K39" s="326" t="s">
        <v>480</v>
      </c>
      <c r="L39" s="322" t="s">
        <v>125</v>
      </c>
    </row>
    <row r="40" spans="1:12" x14ac:dyDescent="0.2">
      <c r="A40" s="325" t="s">
        <v>462</v>
      </c>
      <c r="B40" s="320" t="s">
        <v>446</v>
      </c>
      <c r="K40" s="326" t="s">
        <v>481</v>
      </c>
      <c r="L40" s="322" t="s">
        <v>210</v>
      </c>
    </row>
    <row r="41" spans="1:12" x14ac:dyDescent="0.2">
      <c r="A41" s="325" t="s">
        <v>463</v>
      </c>
      <c r="B41" s="320" t="s">
        <v>447</v>
      </c>
      <c r="K41" s="326" t="s">
        <v>482</v>
      </c>
      <c r="L41" s="322" t="s">
        <v>212</v>
      </c>
    </row>
    <row r="42" spans="1:12" x14ac:dyDescent="0.2">
      <c r="A42" s="325" t="s">
        <v>464</v>
      </c>
      <c r="B42" s="320" t="s">
        <v>448</v>
      </c>
      <c r="K42" s="326" t="s">
        <v>483</v>
      </c>
      <c r="L42" s="322" t="s">
        <v>378</v>
      </c>
    </row>
    <row r="43" spans="1:12" x14ac:dyDescent="0.2">
      <c r="A43" s="325" t="s">
        <v>465</v>
      </c>
      <c r="B43" s="320" t="s">
        <v>527</v>
      </c>
      <c r="K43" s="326" t="s">
        <v>484</v>
      </c>
      <c r="L43" s="322" t="s">
        <v>526</v>
      </c>
    </row>
    <row r="44" spans="1:12" x14ac:dyDescent="0.2">
      <c r="A44" s="325" t="s">
        <v>466</v>
      </c>
      <c r="B44" s="320" t="s">
        <v>528</v>
      </c>
      <c r="K44" s="326" t="s">
        <v>485</v>
      </c>
      <c r="L44" s="322" t="s">
        <v>530</v>
      </c>
    </row>
    <row r="45" spans="1:12" x14ac:dyDescent="0.2">
      <c r="A45" s="325" t="s">
        <v>467</v>
      </c>
      <c r="B45" s="320" t="s">
        <v>529</v>
      </c>
      <c r="K45" s="326" t="s">
        <v>486</v>
      </c>
      <c r="L45" s="322" t="s">
        <v>531</v>
      </c>
    </row>
  </sheetData>
  <hyperlinks>
    <hyperlink ref="A4" location="'5-1'!A1" display="5-1."/>
    <hyperlink ref="A5" location="'5-2'!A1" display="5-2."/>
    <hyperlink ref="A6" location="'5-3'!A1" display="5-3."/>
    <hyperlink ref="A7" location="'5-4'!A1" display="5-4."/>
    <hyperlink ref="A8" location="'5-5'!A1" display="5-5."/>
    <hyperlink ref="A9" location="'5-6'!A1" display="5-6."/>
    <hyperlink ref="A10" location="'5-7 a 5-8'!A1" display="5-7."/>
    <hyperlink ref="A11" location="'5-7 a 5-8'!A1" display="5-8."/>
    <hyperlink ref="A12" location="'5-9'!A1" display="5-9."/>
    <hyperlink ref="A13" location="'5-10'!A1" display="5-10."/>
    <hyperlink ref="A14" location="'5-11'!A1" display="5-11."/>
    <hyperlink ref="A15" location="'5-12 a 5-13'!A1" display="5-12."/>
    <hyperlink ref="A16" location="'5-12 a 5-13'!A1" display="5-13."/>
    <hyperlink ref="A17" location="'5-14'!A1" display="5-14."/>
    <hyperlink ref="A18:A19" location="'14'!A3" display="5-14."/>
    <hyperlink ref="A20:A22" location="'14'!A3" display="5-14."/>
    <hyperlink ref="A18" location="'5-15 a 5-16'!A1" display="5-15."/>
    <hyperlink ref="A19" location="'5-15 a 5-16'!A1" display="5-16."/>
    <hyperlink ref="A20" location="'5-17'!A1" display="5-17."/>
    <hyperlink ref="A21" location="'5-18'!A1" display="5-18."/>
    <hyperlink ref="A22" location="'5-19'!A1" display="5-19."/>
    <hyperlink ref="K4" location="'5-1'!A1" display="5-1."/>
    <hyperlink ref="K5" location="'5-2'!A1" display="5-2."/>
    <hyperlink ref="K6" location="'5-3'!A1" display="5-3."/>
    <hyperlink ref="K7" location="'5-4'!A1" display="5-4."/>
    <hyperlink ref="K8" location="'5-5'!A1" display="5-5."/>
    <hyperlink ref="K9" location="'5-6'!A1" display="5-6."/>
    <hyperlink ref="K10" location="'5-7 a 5-8'!A1" display="5-7."/>
    <hyperlink ref="K11" location="'5-7 a 5-8'!A1" display="5-8."/>
    <hyperlink ref="K12" location="'5-9'!A1" display="5-9."/>
    <hyperlink ref="K13" location="'5-10'!A1" display="5-10."/>
    <hyperlink ref="K14" location="'5-11'!A1" display="5-11."/>
    <hyperlink ref="K15" location="'5-12 a 5-13'!A1" display="5-12."/>
    <hyperlink ref="K16" location="'5-12 a 5-13'!A1" display="5-13."/>
    <hyperlink ref="K17" location="'5-14'!A1" display="5-14."/>
    <hyperlink ref="K18:K19" location="'14'!A3" display="5-14."/>
    <hyperlink ref="K20:K22" location="'14'!A3" display="5-14."/>
    <hyperlink ref="K18" location="'5-15 a 5-16'!A1" display="5-15."/>
    <hyperlink ref="K19" location="'5-15 a 5-16'!A1" display="5-16."/>
    <hyperlink ref="K20" location="'5-17'!A1" display="5-17."/>
    <hyperlink ref="K21" location="'5-18'!A1" display="5-18."/>
    <hyperlink ref="K22" location="'5-19'!A1" display="5-19."/>
    <hyperlink ref="A25" location="'5-1'!A1" display="Graf 5-1"/>
    <hyperlink ref="A26" location="'5-1'!A1" display="Graf 5-2"/>
    <hyperlink ref="A27" location="'5-2'!A1" display="Graf 5-3"/>
    <hyperlink ref="A28" location="'5-2'!A1" display="Graf 5-4"/>
    <hyperlink ref="A29" location="'5-3'!A1" display="Graf 5-5"/>
    <hyperlink ref="A30" location="'5-3'!A1" display="Graf 5-6"/>
    <hyperlink ref="A31" location="'5-4'!A1" display="Graf 5-7"/>
    <hyperlink ref="A32" location="'5-4'!A1" display="Graf 5-8"/>
    <hyperlink ref="A33" location="'5-5'!A1" display="Graf 5-9"/>
    <hyperlink ref="K25" location="'5-1'!A1" display="Graph 5-1"/>
    <hyperlink ref="K26" location="'5-1'!A1" display="Graph 5-2"/>
    <hyperlink ref="K27" location="'5-2'!A1" display="Graph 5-3"/>
    <hyperlink ref="K28" location="'5-2'!A1" display="Graph 5-4"/>
    <hyperlink ref="K29" location="'5-3'!A1" display="Graph 5-5"/>
    <hyperlink ref="K30" location="'5-3'!A1" display="Graph 5-6"/>
    <hyperlink ref="K31" location="'5-4'!A1" display="Graph 5-7"/>
    <hyperlink ref="K32" location="'5-4'!A1" display="Graph 5-8"/>
    <hyperlink ref="K33" location="'5-5'!A1" display="Graph 5-9"/>
    <hyperlink ref="A34" location="'KTG_1 '!A1" display="Mapa 5-1"/>
    <hyperlink ref="A35" location="'KTG_1 '!A1" display="Mapa 5-2"/>
    <hyperlink ref="K34" location="'KTG_1 '!A1" display="Map 5-1"/>
    <hyperlink ref="K35" location="'KTG_1 '!A1" display="Map 5-2"/>
    <hyperlink ref="A36" location="'5-6'!A1" display="Graf 5-10"/>
    <hyperlink ref="K36" location="'5-6'!A1" display="Graph 5-10"/>
    <hyperlink ref="A37" location="'5-9'!A1" display="Graf 5-11"/>
    <hyperlink ref="A38" location="'5-9'!A1" display="Graf 5-12"/>
    <hyperlink ref="K37" location="'5-9'!A1" display="Graph 5-11"/>
    <hyperlink ref="K38" location="'5-9'!A1" display="Graph 5-12"/>
    <hyperlink ref="A39" location="'5-10'!A1" display="Graf 5-13"/>
    <hyperlink ref="K39" location="'5-10'!A1" display="Graph 5-13"/>
    <hyperlink ref="A40" location="'5-11'!A1" display="Graf 5-14"/>
    <hyperlink ref="A41" location="'5-11'!A1" display="Graf 5-15"/>
    <hyperlink ref="K40" location="'5-11'!A1" display="Graph 5-14"/>
    <hyperlink ref="K41" location="'5-11'!A1" display="Graph 5-15"/>
    <hyperlink ref="A42" location="'5-14'!A1" display="Graf 5-16"/>
    <hyperlink ref="K42" location="'5-14'!A1" display="Graph 5-16"/>
    <hyperlink ref="A43" location="'5-17'!A1" display="Graf 5-17"/>
    <hyperlink ref="K43" location="'5-17'!A1" display="Graph 5-17"/>
    <hyperlink ref="K44" location="'5-18'!A1" display="Graph 5-18"/>
    <hyperlink ref="K45" location="'5-19'!A1" display="Graph 5-19"/>
    <hyperlink ref="A44" location="'5-18'!A1" display="Graf 5-18"/>
    <hyperlink ref="A45" location="'5-19'!A1" display="Graf 5-19"/>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zoomScaleSheetLayoutView="100" workbookViewId="0"/>
  </sheetViews>
  <sheetFormatPr defaultRowHeight="14.25" x14ac:dyDescent="0.2"/>
  <cols>
    <col min="1" max="1" width="9.7109375" style="3" customWidth="1"/>
    <col min="2" max="9" width="9.42578125" style="3" customWidth="1"/>
    <col min="10" max="13" width="9.140625" style="3"/>
    <col min="14" max="14" width="12.85546875" style="3" bestFit="1" customWidth="1"/>
    <col min="15" max="16384" width="9.140625" style="3"/>
  </cols>
  <sheetData>
    <row r="1" spans="1:11" ht="15" x14ac:dyDescent="0.25">
      <c r="A1" s="1" t="s">
        <v>0</v>
      </c>
      <c r="B1" s="2"/>
      <c r="C1" s="2"/>
      <c r="D1" s="2"/>
      <c r="E1" s="2"/>
      <c r="F1" s="2"/>
      <c r="I1" s="4" t="s">
        <v>1</v>
      </c>
      <c r="K1" s="336" t="s">
        <v>542</v>
      </c>
    </row>
    <row r="2" spans="1:11" ht="9" customHeight="1" x14ac:dyDescent="0.2">
      <c r="A2" s="1"/>
      <c r="B2" s="2"/>
      <c r="C2" s="2"/>
      <c r="D2" s="2"/>
      <c r="E2" s="2"/>
      <c r="F2" s="2"/>
      <c r="G2" s="2"/>
    </row>
    <row r="3" spans="1:11" ht="15" customHeight="1" x14ac:dyDescent="0.2">
      <c r="A3" s="27" t="s">
        <v>343</v>
      </c>
      <c r="B3" s="6"/>
      <c r="C3" s="6"/>
      <c r="D3" s="6"/>
      <c r="E3" s="6"/>
      <c r="F3" s="6"/>
      <c r="G3" s="6"/>
      <c r="H3" s="6"/>
      <c r="I3" s="6"/>
      <c r="K3" s="71"/>
    </row>
    <row r="4" spans="1:11" x14ac:dyDescent="0.2">
      <c r="A4" s="7" t="s">
        <v>344</v>
      </c>
      <c r="B4" s="8"/>
      <c r="C4" s="8"/>
      <c r="D4" s="8"/>
      <c r="E4" s="8"/>
      <c r="F4" s="8"/>
      <c r="G4" s="8"/>
      <c r="H4" s="8"/>
    </row>
    <row r="5" spans="1:11" ht="15" thickBot="1" x14ac:dyDescent="0.25">
      <c r="A5" s="9" t="s">
        <v>4</v>
      </c>
      <c r="B5" s="10"/>
      <c r="C5" s="10"/>
      <c r="D5" s="10"/>
      <c r="E5" s="10"/>
      <c r="F5" s="10"/>
      <c r="I5" s="11" t="s">
        <v>5</v>
      </c>
    </row>
    <row r="6" spans="1:11" ht="15" customHeight="1" x14ac:dyDescent="0.2">
      <c r="A6" s="422" t="s">
        <v>77</v>
      </c>
      <c r="B6" s="346" t="s">
        <v>78</v>
      </c>
      <c r="C6" s="347"/>
      <c r="D6" s="346" t="s">
        <v>117</v>
      </c>
      <c r="E6" s="347"/>
      <c r="F6" s="346" t="s">
        <v>118</v>
      </c>
      <c r="G6" s="347"/>
      <c r="H6" s="346" t="s">
        <v>119</v>
      </c>
      <c r="I6" s="391"/>
      <c r="J6" s="28"/>
    </row>
    <row r="7" spans="1:11" ht="15" customHeight="1" x14ac:dyDescent="0.2">
      <c r="A7" s="342"/>
      <c r="B7" s="353" t="s">
        <v>36</v>
      </c>
      <c r="C7" s="354"/>
      <c r="D7" s="353" t="s">
        <v>120</v>
      </c>
      <c r="E7" s="354"/>
      <c r="F7" s="353" t="s">
        <v>121</v>
      </c>
      <c r="G7" s="354"/>
      <c r="H7" s="353" t="s">
        <v>122</v>
      </c>
      <c r="I7" s="355"/>
      <c r="J7" s="28"/>
    </row>
    <row r="8" spans="1:11" ht="15" customHeight="1" x14ac:dyDescent="0.2">
      <c r="A8" s="343" t="s">
        <v>79</v>
      </c>
      <c r="B8" s="222" t="s">
        <v>15</v>
      </c>
      <c r="C8" s="13" t="s">
        <v>16</v>
      </c>
      <c r="D8" s="222" t="s">
        <v>15</v>
      </c>
      <c r="E8" s="13" t="s">
        <v>16</v>
      </c>
      <c r="F8" s="222" t="s">
        <v>15</v>
      </c>
      <c r="G8" s="13" t="s">
        <v>16</v>
      </c>
      <c r="H8" s="222" t="s">
        <v>15</v>
      </c>
      <c r="I8" s="221" t="s">
        <v>16</v>
      </c>
      <c r="J8" s="28"/>
    </row>
    <row r="9" spans="1:11" ht="15" customHeight="1" thickBot="1" x14ac:dyDescent="0.25">
      <c r="A9" s="344"/>
      <c r="B9" s="15" t="s">
        <v>17</v>
      </c>
      <c r="C9" s="16" t="s">
        <v>18</v>
      </c>
      <c r="D9" s="15" t="s">
        <v>17</v>
      </c>
      <c r="E9" s="16" t="s">
        <v>18</v>
      </c>
      <c r="F9" s="15" t="s">
        <v>17</v>
      </c>
      <c r="G9" s="16" t="s">
        <v>18</v>
      </c>
      <c r="H9" s="15" t="s">
        <v>17</v>
      </c>
      <c r="I9" s="18" t="s">
        <v>18</v>
      </c>
      <c r="J9" s="28"/>
    </row>
    <row r="10" spans="1:11" ht="14.25" customHeight="1" x14ac:dyDescent="0.2">
      <c r="A10" s="19">
        <v>2010</v>
      </c>
      <c r="B10" s="20">
        <f>D10+F10+H10</f>
        <v>219566</v>
      </c>
      <c r="C10" s="20">
        <f>E10+G10+I10</f>
        <v>246763</v>
      </c>
      <c r="D10" s="21">
        <v>114982</v>
      </c>
      <c r="E10" s="21">
        <v>129066</v>
      </c>
      <c r="F10" s="21">
        <v>25659</v>
      </c>
      <c r="G10" s="21">
        <v>29314</v>
      </c>
      <c r="H10" s="21">
        <v>78925</v>
      </c>
      <c r="I10" s="22">
        <v>88383</v>
      </c>
      <c r="J10" s="28"/>
    </row>
    <row r="11" spans="1:11" ht="14.25" customHeight="1" x14ac:dyDescent="0.2">
      <c r="A11" s="19">
        <v>2011</v>
      </c>
      <c r="B11" s="20">
        <f t="shared" ref="B11:C20" si="0">D11+F11+H11</f>
        <v>209919</v>
      </c>
      <c r="C11" s="20">
        <f t="shared" si="0"/>
        <v>235114</v>
      </c>
      <c r="D11" s="21">
        <v>107332</v>
      </c>
      <c r="E11" s="21">
        <v>120308</v>
      </c>
      <c r="F11" s="21">
        <v>26833</v>
      </c>
      <c r="G11" s="21">
        <v>31201</v>
      </c>
      <c r="H11" s="21">
        <v>75754</v>
      </c>
      <c r="I11" s="22">
        <v>83605</v>
      </c>
      <c r="J11" s="28"/>
    </row>
    <row r="12" spans="1:11" ht="14.25" customHeight="1" x14ac:dyDescent="0.2">
      <c r="A12" s="19">
        <v>2012</v>
      </c>
      <c r="B12" s="20">
        <f t="shared" si="0"/>
        <v>208084</v>
      </c>
      <c r="C12" s="20">
        <f t="shared" si="0"/>
        <v>230425</v>
      </c>
      <c r="D12" s="21">
        <v>101387</v>
      </c>
      <c r="E12" s="21">
        <v>114453</v>
      </c>
      <c r="F12" s="21">
        <v>28878</v>
      </c>
      <c r="G12" s="21">
        <v>33734</v>
      </c>
      <c r="H12" s="21">
        <v>77819</v>
      </c>
      <c r="I12" s="22">
        <v>82238</v>
      </c>
      <c r="J12" s="28"/>
    </row>
    <row r="13" spans="1:11" ht="14.25" customHeight="1" x14ac:dyDescent="0.2">
      <c r="A13" s="19">
        <v>2013</v>
      </c>
      <c r="B13" s="20">
        <f t="shared" si="0"/>
        <v>207104</v>
      </c>
      <c r="C13" s="20">
        <f t="shared" si="0"/>
        <v>226310</v>
      </c>
      <c r="D13" s="21">
        <v>96952</v>
      </c>
      <c r="E13" s="21">
        <v>109532</v>
      </c>
      <c r="F13" s="21">
        <v>30526</v>
      </c>
      <c r="G13" s="21">
        <v>35090</v>
      </c>
      <c r="H13" s="21">
        <v>79626</v>
      </c>
      <c r="I13" s="22">
        <v>81688</v>
      </c>
      <c r="J13" s="28"/>
    </row>
    <row r="14" spans="1:11" ht="14.25" customHeight="1" x14ac:dyDescent="0.2">
      <c r="A14" s="19">
        <v>2014</v>
      </c>
      <c r="B14" s="20">
        <f t="shared" si="0"/>
        <v>206541</v>
      </c>
      <c r="C14" s="20">
        <f t="shared" si="0"/>
        <v>221757</v>
      </c>
      <c r="D14" s="21">
        <v>93755</v>
      </c>
      <c r="E14" s="21">
        <v>105622</v>
      </c>
      <c r="F14" s="21">
        <v>31671</v>
      </c>
      <c r="G14" s="21">
        <v>35593</v>
      </c>
      <c r="H14" s="21">
        <v>81115</v>
      </c>
      <c r="I14" s="22">
        <v>80542</v>
      </c>
      <c r="J14" s="28"/>
    </row>
    <row r="15" spans="1:11" ht="14.25" customHeight="1" x14ac:dyDescent="0.2">
      <c r="A15" s="23">
        <v>2015</v>
      </c>
      <c r="B15" s="20">
        <f t="shared" si="0"/>
        <v>204677</v>
      </c>
      <c r="C15" s="20">
        <f t="shared" si="0"/>
        <v>216978</v>
      </c>
      <c r="D15" s="21">
        <v>90338</v>
      </c>
      <c r="E15" s="21">
        <v>102070</v>
      </c>
      <c r="F15" s="21">
        <v>32507</v>
      </c>
      <c r="G15" s="21">
        <v>35856</v>
      </c>
      <c r="H15" s="21">
        <v>81832</v>
      </c>
      <c r="I15" s="22">
        <v>79052</v>
      </c>
      <c r="J15" s="28"/>
    </row>
    <row r="16" spans="1:11" ht="14.25" customHeight="1" x14ac:dyDescent="0.2">
      <c r="A16" s="23">
        <v>2016</v>
      </c>
      <c r="B16" s="20">
        <f t="shared" si="0"/>
        <v>207830</v>
      </c>
      <c r="C16" s="20">
        <f t="shared" si="0"/>
        <v>217958</v>
      </c>
      <c r="D16" s="21">
        <v>89249</v>
      </c>
      <c r="E16" s="21">
        <v>101588</v>
      </c>
      <c r="F16" s="21">
        <v>34143</v>
      </c>
      <c r="G16" s="21">
        <v>36888</v>
      </c>
      <c r="H16" s="21">
        <v>84438</v>
      </c>
      <c r="I16" s="22">
        <v>79482</v>
      </c>
      <c r="J16" s="28"/>
    </row>
    <row r="17" spans="1:12" ht="14.25" customHeight="1" x14ac:dyDescent="0.2">
      <c r="A17" s="23">
        <v>2017</v>
      </c>
      <c r="B17" s="20">
        <f t="shared" si="0"/>
        <v>209054</v>
      </c>
      <c r="C17" s="20">
        <f t="shared" si="0"/>
        <v>215188</v>
      </c>
      <c r="D17" s="21">
        <v>86806</v>
      </c>
      <c r="E17" s="21">
        <v>98651</v>
      </c>
      <c r="F17" s="21">
        <v>35549</v>
      </c>
      <c r="G17" s="21">
        <v>37159</v>
      </c>
      <c r="H17" s="21">
        <v>86699</v>
      </c>
      <c r="I17" s="22">
        <v>79378</v>
      </c>
      <c r="J17" s="28"/>
    </row>
    <row r="18" spans="1:12" ht="14.25" customHeight="1" x14ac:dyDescent="0.2">
      <c r="A18" s="23">
        <v>2018</v>
      </c>
      <c r="B18" s="20">
        <f t="shared" si="0"/>
        <v>209803</v>
      </c>
      <c r="C18" s="20">
        <f t="shared" si="0"/>
        <v>211684</v>
      </c>
      <c r="D18" s="21">
        <v>83987</v>
      </c>
      <c r="E18" s="21">
        <v>95121</v>
      </c>
      <c r="F18" s="21">
        <v>36613</v>
      </c>
      <c r="G18" s="21">
        <v>37497</v>
      </c>
      <c r="H18" s="21">
        <v>89203</v>
      </c>
      <c r="I18" s="22">
        <v>79066</v>
      </c>
      <c r="J18" s="28"/>
    </row>
    <row r="19" spans="1:12" ht="14.25" customHeight="1" x14ac:dyDescent="0.2">
      <c r="A19" s="23">
        <v>2019</v>
      </c>
      <c r="B19" s="20">
        <f t="shared" si="0"/>
        <v>210152</v>
      </c>
      <c r="C19" s="20">
        <f t="shared" si="0"/>
        <v>208831</v>
      </c>
      <c r="D19" s="21">
        <v>81104</v>
      </c>
      <c r="E19" s="21">
        <v>92260</v>
      </c>
      <c r="F19" s="21">
        <v>37596</v>
      </c>
      <c r="G19" s="21">
        <v>37682</v>
      </c>
      <c r="H19" s="21">
        <v>91452</v>
      </c>
      <c r="I19" s="22">
        <v>78889</v>
      </c>
      <c r="J19" s="28"/>
    </row>
    <row r="20" spans="1:12" ht="14.25" customHeight="1" x14ac:dyDescent="0.2">
      <c r="A20" s="23">
        <v>2020</v>
      </c>
      <c r="B20" s="20">
        <f t="shared" si="0"/>
        <v>211772</v>
      </c>
      <c r="C20" s="20">
        <f t="shared" si="0"/>
        <v>205867</v>
      </c>
      <c r="D20" s="21">
        <v>78349</v>
      </c>
      <c r="E20" s="21">
        <v>89630</v>
      </c>
      <c r="F20" s="21">
        <v>38921</v>
      </c>
      <c r="G20" s="21">
        <v>37705</v>
      </c>
      <c r="H20" s="21">
        <v>94502</v>
      </c>
      <c r="I20" s="22">
        <v>78532</v>
      </c>
      <c r="J20" s="28"/>
    </row>
    <row r="21" spans="1:12" ht="15.75" customHeight="1" x14ac:dyDescent="0.2">
      <c r="B21" s="24"/>
      <c r="C21" s="24"/>
      <c r="D21" s="24"/>
      <c r="E21" s="24"/>
      <c r="F21" s="24"/>
      <c r="G21" s="24"/>
      <c r="H21" s="24"/>
      <c r="I21" s="24"/>
      <c r="J21" s="28"/>
    </row>
    <row r="22" spans="1:12" s="26" customFormat="1" ht="15" customHeight="1" x14ac:dyDescent="0.2">
      <c r="A22" s="340" t="s">
        <v>345</v>
      </c>
      <c r="B22" s="340"/>
      <c r="C22" s="340"/>
      <c r="D22" s="340"/>
      <c r="E22" s="340"/>
      <c r="F22" s="340"/>
      <c r="G22" s="340"/>
      <c r="H22" s="340"/>
      <c r="I22" s="340"/>
      <c r="K22" s="68"/>
    </row>
    <row r="23" spans="1:12" ht="15" customHeight="1" x14ac:dyDescent="0.25">
      <c r="A23" s="345" t="s">
        <v>346</v>
      </c>
      <c r="B23" s="345"/>
      <c r="C23" s="345"/>
      <c r="D23" s="345"/>
      <c r="E23" s="345"/>
      <c r="F23" s="345"/>
      <c r="G23" s="345"/>
      <c r="H23" s="345"/>
      <c r="I23" s="345"/>
      <c r="K23" s="242"/>
      <c r="L23" s="241"/>
    </row>
    <row r="24" spans="1:12" ht="14.25" customHeight="1" x14ac:dyDescent="0.2">
      <c r="A24" s="435" t="s">
        <v>347</v>
      </c>
      <c r="B24" s="435"/>
      <c r="C24" s="435"/>
      <c r="D24" s="435"/>
      <c r="E24" s="435"/>
      <c r="F24" s="435" t="s">
        <v>348</v>
      </c>
      <c r="G24" s="435"/>
      <c r="H24" s="435"/>
      <c r="I24" s="435"/>
    </row>
    <row r="25" spans="1:12" ht="13.5" customHeight="1" x14ac:dyDescent="0.2"/>
    <row r="26" spans="1:12" ht="13.5" customHeight="1" x14ac:dyDescent="0.2"/>
    <row r="27" spans="1:12" ht="13.5" customHeight="1" x14ac:dyDescent="0.2"/>
    <row r="28" spans="1:12" ht="13.5" customHeight="1" x14ac:dyDescent="0.2"/>
    <row r="29" spans="1:12" ht="13.5" customHeight="1" x14ac:dyDescent="0.2"/>
    <row r="30" spans="1:12" ht="13.5" customHeight="1" x14ac:dyDescent="0.2"/>
    <row r="31" spans="1:12" ht="13.5" customHeight="1" x14ac:dyDescent="0.2"/>
    <row r="32" spans="1:12" ht="13.5" customHeight="1" x14ac:dyDescent="0.2"/>
    <row r="33" spans="1:9" ht="13.5" customHeight="1" x14ac:dyDescent="0.2"/>
    <row r="34" spans="1:9" ht="13.5" customHeight="1" x14ac:dyDescent="0.2"/>
    <row r="35" spans="1:9" ht="13.5" customHeight="1" x14ac:dyDescent="0.2"/>
    <row r="36" spans="1:9" ht="13.5" customHeight="1" x14ac:dyDescent="0.2"/>
    <row r="37" spans="1:9" ht="13.5" customHeight="1" x14ac:dyDescent="0.2"/>
    <row r="38" spans="1:9" ht="13.5" customHeight="1" x14ac:dyDescent="0.2"/>
    <row r="39" spans="1:9" ht="13.5" customHeight="1" x14ac:dyDescent="0.2"/>
    <row r="40" spans="1:9" ht="20.25" customHeight="1" x14ac:dyDescent="0.2">
      <c r="A40" s="390" t="s">
        <v>512</v>
      </c>
      <c r="B40" s="390"/>
      <c r="C40" s="390"/>
      <c r="D40" s="390"/>
      <c r="E40" s="390"/>
      <c r="F40" s="390"/>
      <c r="G40" s="390"/>
      <c r="H40" s="390"/>
      <c r="I40" s="390"/>
    </row>
    <row r="41" spans="1:9" ht="15" customHeight="1" x14ac:dyDescent="0.2">
      <c r="A41" s="385" t="s">
        <v>513</v>
      </c>
      <c r="B41" s="385"/>
      <c r="C41" s="385"/>
      <c r="D41" s="385"/>
      <c r="E41" s="385"/>
      <c r="F41" s="385"/>
      <c r="G41" s="385"/>
      <c r="H41" s="385"/>
      <c r="I41" s="385"/>
    </row>
    <row r="42" spans="1:9" ht="13.5" customHeight="1" x14ac:dyDescent="0.2"/>
    <row r="43" spans="1:9" ht="13.5" customHeight="1" x14ac:dyDescent="0.2"/>
    <row r="44" spans="1:9" ht="13.5" customHeight="1" x14ac:dyDescent="0.2"/>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sheetData>
  <mergeCells count="16">
    <mergeCell ref="A41:I41"/>
    <mergeCell ref="A8:A9"/>
    <mergeCell ref="A22:I22"/>
    <mergeCell ref="A23:I23"/>
    <mergeCell ref="A24:E24"/>
    <mergeCell ref="F24:I24"/>
    <mergeCell ref="A40:I40"/>
    <mergeCell ref="A6:A7"/>
    <mergeCell ref="B6:C6"/>
    <mergeCell ref="D6:E6"/>
    <mergeCell ref="F6:G6"/>
    <mergeCell ref="H6:I6"/>
    <mergeCell ref="B7:C7"/>
    <mergeCell ref="D7:E7"/>
    <mergeCell ref="F7:G7"/>
    <mergeCell ref="H7:I7"/>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zoomScaleNormal="100" zoomScaleSheetLayoutView="100" workbookViewId="0"/>
  </sheetViews>
  <sheetFormatPr defaultRowHeight="14.25" x14ac:dyDescent="0.2"/>
  <cols>
    <col min="1" max="1" width="12.140625" style="3" customWidth="1"/>
    <col min="2" max="8" width="9.140625" style="3" customWidth="1"/>
    <col min="9" max="9" width="8.85546875" style="3" customWidth="1"/>
    <col min="10" max="16384" width="9.140625" style="3"/>
  </cols>
  <sheetData>
    <row r="1" spans="1:11" ht="15" x14ac:dyDescent="0.25">
      <c r="A1" s="1" t="s">
        <v>0</v>
      </c>
      <c r="B1" s="2"/>
      <c r="C1" s="2"/>
      <c r="D1" s="2"/>
      <c r="E1" s="2"/>
      <c r="F1" s="2"/>
      <c r="I1" s="4" t="s">
        <v>1</v>
      </c>
      <c r="K1" s="336" t="s">
        <v>542</v>
      </c>
    </row>
    <row r="2" spans="1:11" ht="9" customHeight="1" x14ac:dyDescent="0.2">
      <c r="A2" s="1"/>
      <c r="B2" s="2"/>
      <c r="C2" s="2"/>
      <c r="D2" s="2"/>
      <c r="E2" s="2"/>
      <c r="F2" s="2"/>
      <c r="G2" s="2"/>
    </row>
    <row r="3" spans="1:11" ht="15" customHeight="1" x14ac:dyDescent="0.2">
      <c r="A3" s="27" t="s">
        <v>349</v>
      </c>
      <c r="B3" s="6"/>
      <c r="C3" s="6"/>
      <c r="D3" s="6"/>
      <c r="E3" s="6"/>
      <c r="F3" s="6"/>
      <c r="G3" s="6"/>
      <c r="H3" s="6"/>
      <c r="I3" s="6"/>
    </row>
    <row r="4" spans="1:11" x14ac:dyDescent="0.2">
      <c r="A4" s="7" t="s">
        <v>506</v>
      </c>
      <c r="B4" s="8"/>
      <c r="C4" s="8"/>
      <c r="D4" s="8"/>
      <c r="E4" s="8"/>
      <c r="F4" s="8"/>
      <c r="G4" s="8"/>
      <c r="H4" s="8"/>
    </row>
    <row r="5" spans="1:11" ht="15" thickBot="1" x14ac:dyDescent="0.25">
      <c r="A5" s="9" t="s">
        <v>4</v>
      </c>
      <c r="B5" s="10"/>
      <c r="C5" s="10"/>
      <c r="D5" s="10"/>
      <c r="E5" s="10"/>
      <c r="F5" s="10"/>
      <c r="I5" s="11" t="s">
        <v>5</v>
      </c>
    </row>
    <row r="6" spans="1:11" ht="18" customHeight="1" x14ac:dyDescent="0.2">
      <c r="A6" s="436" t="s">
        <v>87</v>
      </c>
      <c r="B6" s="346" t="s">
        <v>78</v>
      </c>
      <c r="C6" s="347"/>
      <c r="D6" s="346" t="s">
        <v>117</v>
      </c>
      <c r="E6" s="347"/>
      <c r="F6" s="346" t="s">
        <v>118</v>
      </c>
      <c r="G6" s="347"/>
      <c r="H6" s="346" t="s">
        <v>119</v>
      </c>
      <c r="I6" s="391"/>
      <c r="J6" s="28"/>
    </row>
    <row r="7" spans="1:11" ht="18" customHeight="1" x14ac:dyDescent="0.2">
      <c r="A7" s="437"/>
      <c r="B7" s="353" t="s">
        <v>36</v>
      </c>
      <c r="C7" s="354"/>
      <c r="D7" s="353" t="s">
        <v>350</v>
      </c>
      <c r="E7" s="354"/>
      <c r="F7" s="353" t="s">
        <v>351</v>
      </c>
      <c r="G7" s="354"/>
      <c r="H7" s="353" t="s">
        <v>122</v>
      </c>
      <c r="I7" s="355"/>
      <c r="J7" s="28"/>
    </row>
    <row r="8" spans="1:11" ht="18" customHeight="1" x14ac:dyDescent="0.2">
      <c r="A8" s="369" t="s">
        <v>45</v>
      </c>
      <c r="B8" s="222" t="s">
        <v>15</v>
      </c>
      <c r="C8" s="13" t="s">
        <v>16</v>
      </c>
      <c r="D8" s="222" t="s">
        <v>15</v>
      </c>
      <c r="E8" s="13" t="s">
        <v>16</v>
      </c>
      <c r="F8" s="222" t="s">
        <v>15</v>
      </c>
      <c r="G8" s="13" t="s">
        <v>16</v>
      </c>
      <c r="H8" s="13" t="s">
        <v>15</v>
      </c>
      <c r="I8" s="221" t="s">
        <v>16</v>
      </c>
      <c r="J8" s="28"/>
    </row>
    <row r="9" spans="1:11" ht="18" customHeight="1" thickBot="1" x14ac:dyDescent="0.25">
      <c r="A9" s="370"/>
      <c r="B9" s="15" t="s">
        <v>17</v>
      </c>
      <c r="C9" s="16" t="s">
        <v>18</v>
      </c>
      <c r="D9" s="15" t="s">
        <v>17</v>
      </c>
      <c r="E9" s="16" t="s">
        <v>18</v>
      </c>
      <c r="F9" s="15" t="s">
        <v>17</v>
      </c>
      <c r="G9" s="16" t="s">
        <v>18</v>
      </c>
      <c r="H9" s="17" t="s">
        <v>17</v>
      </c>
      <c r="I9" s="18" t="s">
        <v>18</v>
      </c>
      <c r="J9" s="28"/>
    </row>
    <row r="10" spans="1:11" ht="13.5" customHeight="1" x14ac:dyDescent="0.2">
      <c r="A10" s="19" t="s">
        <v>93</v>
      </c>
      <c r="B10" s="20">
        <v>809</v>
      </c>
      <c r="C10" s="20">
        <v>1264</v>
      </c>
      <c r="D10" s="21">
        <v>506</v>
      </c>
      <c r="E10" s="21">
        <v>835</v>
      </c>
      <c r="F10" s="21">
        <v>109</v>
      </c>
      <c r="G10" s="21">
        <v>181</v>
      </c>
      <c r="H10" s="21">
        <v>194</v>
      </c>
      <c r="I10" s="22">
        <v>248</v>
      </c>
      <c r="J10" s="28"/>
    </row>
    <row r="11" spans="1:11" ht="13.5" customHeight="1" x14ac:dyDescent="0.2">
      <c r="A11" s="99" t="s">
        <v>95</v>
      </c>
      <c r="B11" s="20">
        <v>3765</v>
      </c>
      <c r="C11" s="20">
        <v>5321</v>
      </c>
      <c r="D11" s="21">
        <v>2072</v>
      </c>
      <c r="E11" s="21">
        <v>3178</v>
      </c>
      <c r="F11" s="21">
        <v>580</v>
      </c>
      <c r="G11" s="21">
        <v>817</v>
      </c>
      <c r="H11" s="21">
        <v>1113</v>
      </c>
      <c r="I11" s="22">
        <v>1326</v>
      </c>
      <c r="J11" s="28"/>
    </row>
    <row r="12" spans="1:11" ht="13.5" customHeight="1" x14ac:dyDescent="0.2">
      <c r="A12" s="37" t="s">
        <v>96</v>
      </c>
      <c r="B12" s="20">
        <v>6316</v>
      </c>
      <c r="C12" s="20">
        <v>8288</v>
      </c>
      <c r="D12" s="21">
        <v>3068</v>
      </c>
      <c r="E12" s="21">
        <v>4701</v>
      </c>
      <c r="F12" s="21">
        <v>1077</v>
      </c>
      <c r="G12" s="21">
        <v>1377</v>
      </c>
      <c r="H12" s="21">
        <v>2171</v>
      </c>
      <c r="I12" s="22">
        <v>2210</v>
      </c>
      <c r="J12" s="28"/>
    </row>
    <row r="13" spans="1:11" ht="13.5" customHeight="1" x14ac:dyDescent="0.2">
      <c r="A13" s="37" t="s">
        <v>97</v>
      </c>
      <c r="B13" s="20">
        <v>8570</v>
      </c>
      <c r="C13" s="20">
        <v>10309</v>
      </c>
      <c r="D13" s="21">
        <v>3861</v>
      </c>
      <c r="E13" s="21">
        <v>5490</v>
      </c>
      <c r="F13" s="21">
        <v>1416</v>
      </c>
      <c r="G13" s="21">
        <v>1641</v>
      </c>
      <c r="H13" s="21">
        <v>3293</v>
      </c>
      <c r="I13" s="22">
        <v>3178</v>
      </c>
      <c r="J13" s="28"/>
    </row>
    <row r="14" spans="1:11" ht="13.5" customHeight="1" x14ac:dyDescent="0.2">
      <c r="A14" s="37" t="s">
        <v>98</v>
      </c>
      <c r="B14" s="20">
        <v>11977</v>
      </c>
      <c r="C14" s="20">
        <v>13384</v>
      </c>
      <c r="D14" s="21">
        <v>4927</v>
      </c>
      <c r="E14" s="21">
        <v>6670</v>
      </c>
      <c r="F14" s="21">
        <v>2011</v>
      </c>
      <c r="G14" s="21">
        <v>1974</v>
      </c>
      <c r="H14" s="21">
        <v>5039</v>
      </c>
      <c r="I14" s="22">
        <v>4740</v>
      </c>
      <c r="J14" s="28"/>
    </row>
    <row r="15" spans="1:11" ht="13.5" customHeight="1" x14ac:dyDescent="0.2">
      <c r="A15" s="37" t="s">
        <v>99</v>
      </c>
      <c r="B15" s="20">
        <v>21643</v>
      </c>
      <c r="C15" s="20">
        <v>20631</v>
      </c>
      <c r="D15" s="21">
        <v>7726</v>
      </c>
      <c r="E15" s="21">
        <v>9182</v>
      </c>
      <c r="F15" s="21">
        <v>3783</v>
      </c>
      <c r="G15" s="21">
        <v>3423</v>
      </c>
      <c r="H15" s="21">
        <v>10134</v>
      </c>
      <c r="I15" s="22">
        <v>8026</v>
      </c>
      <c r="J15" s="28"/>
    </row>
    <row r="16" spans="1:11" ht="13.5" customHeight="1" x14ac:dyDescent="0.2">
      <c r="A16" s="37" t="s">
        <v>100</v>
      </c>
      <c r="B16" s="20">
        <v>31798</v>
      </c>
      <c r="C16" s="20">
        <v>26463</v>
      </c>
      <c r="D16" s="21">
        <v>10093</v>
      </c>
      <c r="E16" s="21">
        <v>10555</v>
      </c>
      <c r="F16" s="21">
        <v>5930</v>
      </c>
      <c r="G16" s="21">
        <v>4710</v>
      </c>
      <c r="H16" s="21">
        <v>15775</v>
      </c>
      <c r="I16" s="22">
        <v>11198</v>
      </c>
      <c r="J16" s="28"/>
    </row>
    <row r="17" spans="1:10" ht="13.5" customHeight="1" x14ac:dyDescent="0.2">
      <c r="A17" s="37" t="s">
        <v>101</v>
      </c>
      <c r="B17" s="20">
        <v>37536</v>
      </c>
      <c r="C17" s="20">
        <v>29998</v>
      </c>
      <c r="D17" s="21">
        <v>11289</v>
      </c>
      <c r="E17" s="21">
        <v>11179</v>
      </c>
      <c r="F17" s="21">
        <v>7383</v>
      </c>
      <c r="G17" s="21">
        <v>5913</v>
      </c>
      <c r="H17" s="21">
        <v>18864</v>
      </c>
      <c r="I17" s="22">
        <v>12906</v>
      </c>
      <c r="J17" s="28"/>
    </row>
    <row r="18" spans="1:10" ht="13.5" customHeight="1" x14ac:dyDescent="0.2">
      <c r="A18" s="37" t="s">
        <v>102</v>
      </c>
      <c r="B18" s="20">
        <v>52190</v>
      </c>
      <c r="C18" s="20">
        <v>42578</v>
      </c>
      <c r="D18" s="21">
        <v>15533</v>
      </c>
      <c r="E18" s="21">
        <v>15761</v>
      </c>
      <c r="F18" s="21">
        <v>10719</v>
      </c>
      <c r="G18" s="21">
        <v>8708</v>
      </c>
      <c r="H18" s="21">
        <v>25938</v>
      </c>
      <c r="I18" s="22">
        <v>18109</v>
      </c>
      <c r="J18" s="28"/>
    </row>
    <row r="19" spans="1:10" ht="13.5" customHeight="1" x14ac:dyDescent="0.2">
      <c r="A19" s="99" t="s">
        <v>352</v>
      </c>
      <c r="B19" s="20">
        <v>31634</v>
      </c>
      <c r="C19" s="20">
        <v>46436</v>
      </c>
      <c r="D19" s="21">
        <v>15792</v>
      </c>
      <c r="E19" s="21">
        <v>21297</v>
      </c>
      <c r="F19" s="21">
        <v>5271</v>
      </c>
      <c r="G19" s="21">
        <v>8816</v>
      </c>
      <c r="H19" s="21">
        <v>10571</v>
      </c>
      <c r="I19" s="22">
        <v>16323</v>
      </c>
      <c r="J19" s="28"/>
    </row>
    <row r="20" spans="1:10" ht="13.5" customHeight="1" x14ac:dyDescent="0.2">
      <c r="A20" s="37" t="s">
        <v>103</v>
      </c>
      <c r="B20" s="83">
        <v>206238</v>
      </c>
      <c r="C20" s="83">
        <v>204672</v>
      </c>
      <c r="D20" s="40">
        <v>74867</v>
      </c>
      <c r="E20" s="40">
        <v>88848</v>
      </c>
      <c r="F20" s="84">
        <v>38279</v>
      </c>
      <c r="G20" s="84">
        <v>37560</v>
      </c>
      <c r="H20" s="84">
        <v>93092</v>
      </c>
      <c r="I20" s="243">
        <v>78264</v>
      </c>
      <c r="J20" s="28"/>
    </row>
    <row r="21" spans="1:10" ht="25.5" customHeight="1" x14ac:dyDescent="0.2">
      <c r="A21" s="42" t="s">
        <v>55</v>
      </c>
      <c r="B21" s="244">
        <v>50</v>
      </c>
      <c r="C21" s="244">
        <v>50</v>
      </c>
      <c r="D21" s="43">
        <v>49</v>
      </c>
      <c r="E21" s="43">
        <v>49</v>
      </c>
      <c r="F21" s="88">
        <v>50</v>
      </c>
      <c r="G21" s="88">
        <v>51</v>
      </c>
      <c r="H21" s="88">
        <v>50</v>
      </c>
      <c r="I21" s="245">
        <v>50</v>
      </c>
      <c r="J21" s="28"/>
    </row>
    <row r="22" spans="1:10" ht="15.75" customHeight="1" x14ac:dyDescent="0.2">
      <c r="A22" s="23"/>
      <c r="B22" s="24"/>
      <c r="C22" s="24"/>
      <c r="D22" s="24"/>
      <c r="E22" s="246"/>
      <c r="F22" s="238"/>
      <c r="G22" s="247"/>
      <c r="J22" s="28"/>
    </row>
    <row r="23" spans="1:10" ht="15" customHeight="1" x14ac:dyDescent="0.2">
      <c r="A23" s="340" t="s">
        <v>124</v>
      </c>
      <c r="B23" s="340"/>
      <c r="C23" s="340"/>
      <c r="D23" s="340"/>
      <c r="E23" s="340"/>
      <c r="F23" s="340"/>
      <c r="G23" s="340"/>
      <c r="H23" s="340"/>
      <c r="I23" s="340"/>
      <c r="J23" s="28"/>
    </row>
    <row r="24" spans="1:10" s="26" customFormat="1" ht="13.5" customHeight="1" x14ac:dyDescent="0.2">
      <c r="A24" s="385" t="s">
        <v>125</v>
      </c>
      <c r="B24" s="385"/>
      <c r="C24" s="385"/>
      <c r="D24" s="385"/>
      <c r="E24" s="385"/>
      <c r="F24" s="385"/>
      <c r="G24" s="385"/>
      <c r="H24" s="385"/>
      <c r="I24" s="385"/>
    </row>
    <row r="25" spans="1:10" s="26" customFormat="1" ht="6.75" customHeight="1" x14ac:dyDescent="0.2">
      <c r="A25" s="248"/>
      <c r="B25" s="248"/>
      <c r="C25" s="248"/>
      <c r="D25" s="248"/>
      <c r="E25" s="248"/>
      <c r="F25" s="248"/>
      <c r="G25" s="248"/>
      <c r="H25" s="3"/>
      <c r="I25" s="3"/>
    </row>
    <row r="26" spans="1:10" ht="27" customHeight="1" x14ac:dyDescent="0.2">
      <c r="A26" s="438" t="s">
        <v>353</v>
      </c>
      <c r="B26" s="438"/>
      <c r="C26" s="438"/>
      <c r="D26" s="438"/>
      <c r="E26" s="438"/>
      <c r="F26" s="439" t="s">
        <v>502</v>
      </c>
      <c r="G26" s="439"/>
      <c r="H26" s="439"/>
      <c r="I26" s="439"/>
    </row>
    <row r="27" spans="1:10" ht="13.5" customHeight="1" x14ac:dyDescent="0.2"/>
    <row r="28" spans="1:10" ht="13.5" customHeight="1" x14ac:dyDescent="0.2"/>
    <row r="29" spans="1:10" ht="13.5" customHeight="1" x14ac:dyDescent="0.2"/>
    <row r="30" spans="1:10" ht="13.5" customHeight="1" x14ac:dyDescent="0.2"/>
    <row r="31" spans="1:10" ht="13.5" customHeight="1" x14ac:dyDescent="0.2"/>
    <row r="32" spans="1:10"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14">
    <mergeCell ref="A8:A9"/>
    <mergeCell ref="A23:I23"/>
    <mergeCell ref="A24:I24"/>
    <mergeCell ref="A26:E26"/>
    <mergeCell ref="F26:I26"/>
    <mergeCell ref="A6:A7"/>
    <mergeCell ref="B6:C6"/>
    <mergeCell ref="D6:E6"/>
    <mergeCell ref="F6:G6"/>
    <mergeCell ref="H6:I6"/>
    <mergeCell ref="B7:C7"/>
    <mergeCell ref="D7:E7"/>
    <mergeCell ref="F7:G7"/>
    <mergeCell ref="H7:I7"/>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zoomScaleSheetLayoutView="100" workbookViewId="0"/>
  </sheetViews>
  <sheetFormatPr defaultRowHeight="14.25" x14ac:dyDescent="0.2"/>
  <cols>
    <col min="1" max="1" width="14.42578125" style="3" customWidth="1"/>
    <col min="2" max="9" width="8.85546875" style="3" customWidth="1"/>
    <col min="10" max="16384" width="9.140625" style="3"/>
  </cols>
  <sheetData>
    <row r="1" spans="1:12" ht="15" x14ac:dyDescent="0.25">
      <c r="A1" s="1" t="s">
        <v>0</v>
      </c>
      <c r="B1" s="2"/>
      <c r="C1" s="2"/>
      <c r="D1" s="2"/>
      <c r="E1" s="2"/>
      <c r="F1" s="2"/>
      <c r="I1" s="4" t="s">
        <v>1</v>
      </c>
      <c r="K1" s="336" t="s">
        <v>542</v>
      </c>
    </row>
    <row r="2" spans="1:12" ht="9" customHeight="1" x14ac:dyDescent="0.2">
      <c r="A2" s="1"/>
      <c r="B2" s="2"/>
      <c r="C2" s="2"/>
      <c r="D2" s="2"/>
      <c r="E2" s="2"/>
      <c r="F2" s="2"/>
      <c r="G2" s="2"/>
    </row>
    <row r="3" spans="1:12" ht="15" customHeight="1" x14ac:dyDescent="0.2">
      <c r="A3" s="27" t="s">
        <v>359</v>
      </c>
      <c r="B3" s="6"/>
      <c r="C3" s="6"/>
      <c r="D3" s="6"/>
      <c r="E3" s="6"/>
      <c r="F3" s="6"/>
      <c r="G3" s="6"/>
      <c r="H3" s="6"/>
      <c r="I3" s="6"/>
      <c r="J3" s="71"/>
    </row>
    <row r="4" spans="1:12" x14ac:dyDescent="0.2">
      <c r="A4" s="7" t="s">
        <v>424</v>
      </c>
      <c r="B4" s="8"/>
      <c r="C4" s="8"/>
      <c r="D4" s="8"/>
      <c r="E4" s="8"/>
      <c r="F4" s="8"/>
      <c r="G4" s="8"/>
      <c r="H4" s="8"/>
    </row>
    <row r="5" spans="1:12" ht="15" thickBot="1" x14ac:dyDescent="0.25">
      <c r="A5" s="9" t="s">
        <v>4</v>
      </c>
      <c r="B5" s="10"/>
      <c r="C5" s="10"/>
      <c r="D5" s="10"/>
      <c r="E5" s="10"/>
      <c r="F5" s="10"/>
      <c r="I5" s="11" t="s">
        <v>5</v>
      </c>
    </row>
    <row r="6" spans="1:12" ht="18" customHeight="1" x14ac:dyDescent="0.2">
      <c r="A6" s="436" t="s">
        <v>358</v>
      </c>
      <c r="B6" s="346" t="s">
        <v>78</v>
      </c>
      <c r="C6" s="347"/>
      <c r="D6" s="346" t="s">
        <v>117</v>
      </c>
      <c r="E6" s="347"/>
      <c r="F6" s="346" t="s">
        <v>118</v>
      </c>
      <c r="G6" s="347"/>
      <c r="H6" s="346" t="s">
        <v>119</v>
      </c>
      <c r="I6" s="391"/>
    </row>
    <row r="7" spans="1:12" ht="18" customHeight="1" x14ac:dyDescent="0.2">
      <c r="A7" s="437"/>
      <c r="B7" s="353" t="s">
        <v>36</v>
      </c>
      <c r="C7" s="354"/>
      <c r="D7" s="353" t="s">
        <v>120</v>
      </c>
      <c r="E7" s="354"/>
      <c r="F7" s="353" t="s">
        <v>121</v>
      </c>
      <c r="G7" s="354"/>
      <c r="H7" s="353" t="s">
        <v>122</v>
      </c>
      <c r="I7" s="355"/>
    </row>
    <row r="8" spans="1:12" ht="18" customHeight="1" x14ac:dyDescent="0.2">
      <c r="A8" s="369" t="s">
        <v>63</v>
      </c>
      <c r="B8" s="222" t="s">
        <v>15</v>
      </c>
      <c r="C8" s="13" t="s">
        <v>16</v>
      </c>
      <c r="D8" s="222" t="s">
        <v>15</v>
      </c>
      <c r="E8" s="13" t="s">
        <v>16</v>
      </c>
      <c r="F8" s="222" t="s">
        <v>15</v>
      </c>
      <c r="G8" s="13" t="s">
        <v>16</v>
      </c>
      <c r="H8" s="13" t="s">
        <v>15</v>
      </c>
      <c r="I8" s="221" t="s">
        <v>16</v>
      </c>
    </row>
    <row r="9" spans="1:12" ht="18" customHeight="1" thickBot="1" x14ac:dyDescent="0.25">
      <c r="A9" s="370"/>
      <c r="B9" s="15" t="s">
        <v>17</v>
      </c>
      <c r="C9" s="16" t="s">
        <v>18</v>
      </c>
      <c r="D9" s="15" t="s">
        <v>17</v>
      </c>
      <c r="E9" s="16" t="s">
        <v>18</v>
      </c>
      <c r="F9" s="15" t="s">
        <v>17</v>
      </c>
      <c r="G9" s="16" t="s">
        <v>18</v>
      </c>
      <c r="H9" s="17" t="s">
        <v>17</v>
      </c>
      <c r="I9" s="18" t="s">
        <v>18</v>
      </c>
    </row>
    <row r="10" spans="1:12" ht="13.5" customHeight="1" x14ac:dyDescent="0.2">
      <c r="A10" s="99" t="s">
        <v>357</v>
      </c>
      <c r="B10" s="20">
        <v>46443</v>
      </c>
      <c r="C10" s="20">
        <v>29443</v>
      </c>
      <c r="D10" s="21">
        <v>4021</v>
      </c>
      <c r="E10" s="21">
        <v>3596</v>
      </c>
      <c r="F10" s="21">
        <v>5690</v>
      </c>
      <c r="G10" s="21">
        <v>3683</v>
      </c>
      <c r="H10" s="21">
        <v>36732</v>
      </c>
      <c r="I10" s="22">
        <v>22164</v>
      </c>
    </row>
    <row r="11" spans="1:12" ht="13.5" customHeight="1" x14ac:dyDescent="0.2">
      <c r="A11" s="99" t="s">
        <v>107</v>
      </c>
      <c r="B11" s="20">
        <v>47407</v>
      </c>
      <c r="C11" s="20">
        <v>33900</v>
      </c>
      <c r="D11" s="21">
        <v>1190</v>
      </c>
      <c r="E11" s="21">
        <v>1052</v>
      </c>
      <c r="F11" s="21">
        <v>9974</v>
      </c>
      <c r="G11" s="21">
        <v>7710</v>
      </c>
      <c r="H11" s="21">
        <v>38243</v>
      </c>
      <c r="I11" s="22">
        <v>25138</v>
      </c>
    </row>
    <row r="12" spans="1:12" ht="13.5" customHeight="1" x14ac:dyDescent="0.2">
      <c r="A12" s="99" t="s">
        <v>108</v>
      </c>
      <c r="B12" s="20">
        <v>25879</v>
      </c>
      <c r="C12" s="20">
        <v>28036</v>
      </c>
      <c r="D12" s="21">
        <v>1230</v>
      </c>
      <c r="E12" s="21">
        <v>1021</v>
      </c>
      <c r="F12" s="21">
        <v>10483</v>
      </c>
      <c r="G12" s="21">
        <v>7868</v>
      </c>
      <c r="H12" s="21">
        <v>14166</v>
      </c>
      <c r="I12" s="22">
        <v>19147</v>
      </c>
      <c r="K12" s="251"/>
      <c r="L12" s="251"/>
    </row>
    <row r="13" spans="1:12" ht="13.5" customHeight="1" x14ac:dyDescent="0.2">
      <c r="A13" s="99" t="s">
        <v>109</v>
      </c>
      <c r="B13" s="20">
        <v>14241</v>
      </c>
      <c r="C13" s="20">
        <v>19745</v>
      </c>
      <c r="D13" s="21">
        <v>2494</v>
      </c>
      <c r="E13" s="21">
        <v>1932</v>
      </c>
      <c r="F13" s="21">
        <v>8318</v>
      </c>
      <c r="G13" s="21">
        <v>9276</v>
      </c>
      <c r="H13" s="21">
        <v>3429</v>
      </c>
      <c r="I13" s="22">
        <v>8537</v>
      </c>
      <c r="J13" s="251"/>
    </row>
    <row r="14" spans="1:12" ht="13.5" customHeight="1" x14ac:dyDescent="0.2">
      <c r="A14" s="99" t="s">
        <v>64</v>
      </c>
      <c r="B14" s="20">
        <v>13149</v>
      </c>
      <c r="C14" s="20">
        <v>18794</v>
      </c>
      <c r="D14" s="21">
        <v>9867</v>
      </c>
      <c r="E14" s="21">
        <v>10017</v>
      </c>
      <c r="F14" s="21">
        <v>2840</v>
      </c>
      <c r="G14" s="21">
        <v>6226</v>
      </c>
      <c r="H14" s="21">
        <v>442</v>
      </c>
      <c r="I14" s="22">
        <v>2551</v>
      </c>
      <c r="K14" s="251"/>
      <c r="L14" s="251"/>
    </row>
    <row r="15" spans="1:12" ht="13.5" customHeight="1" x14ac:dyDescent="0.2">
      <c r="A15" s="99" t="s">
        <v>65</v>
      </c>
      <c r="B15" s="20">
        <v>20621</v>
      </c>
      <c r="C15" s="20">
        <v>25242</v>
      </c>
      <c r="D15" s="21">
        <v>19897</v>
      </c>
      <c r="E15" s="21">
        <v>22758</v>
      </c>
      <c r="F15" s="21">
        <v>673</v>
      </c>
      <c r="G15" s="21">
        <v>1880</v>
      </c>
      <c r="H15" s="21">
        <v>51</v>
      </c>
      <c r="I15" s="22">
        <v>604</v>
      </c>
    </row>
    <row r="16" spans="1:12" ht="13.5" customHeight="1" x14ac:dyDescent="0.2">
      <c r="A16" s="99" t="s">
        <v>66</v>
      </c>
      <c r="B16" s="20">
        <v>9776</v>
      </c>
      <c r="C16" s="20">
        <v>10840</v>
      </c>
      <c r="D16" s="21">
        <v>9560</v>
      </c>
      <c r="E16" s="21">
        <v>10219</v>
      </c>
      <c r="F16" s="21">
        <v>200</v>
      </c>
      <c r="G16" s="21">
        <v>558</v>
      </c>
      <c r="H16" s="21">
        <v>16</v>
      </c>
      <c r="I16" s="22">
        <v>63</v>
      </c>
      <c r="K16" s="251"/>
      <c r="L16" s="251"/>
    </row>
    <row r="17" spans="1:12" ht="13.5" customHeight="1" x14ac:dyDescent="0.2">
      <c r="A17" s="99" t="s">
        <v>67</v>
      </c>
      <c r="B17" s="20">
        <v>7872</v>
      </c>
      <c r="C17" s="20">
        <v>7715</v>
      </c>
      <c r="D17" s="21">
        <v>7799</v>
      </c>
      <c r="E17" s="21">
        <v>7468</v>
      </c>
      <c r="F17" s="21">
        <v>65</v>
      </c>
      <c r="G17" s="21">
        <v>198</v>
      </c>
      <c r="H17" s="21">
        <v>8</v>
      </c>
      <c r="I17" s="22">
        <v>49</v>
      </c>
    </row>
    <row r="18" spans="1:12" ht="13.5" customHeight="1" x14ac:dyDescent="0.2">
      <c r="A18" s="99" t="s">
        <v>68</v>
      </c>
      <c r="B18" s="20">
        <v>7325</v>
      </c>
      <c r="C18" s="20">
        <v>8054</v>
      </c>
      <c r="D18" s="21">
        <v>7299</v>
      </c>
      <c r="E18" s="21">
        <v>7967</v>
      </c>
      <c r="F18" s="21">
        <v>22</v>
      </c>
      <c r="G18" s="21">
        <v>79</v>
      </c>
      <c r="H18" s="21">
        <v>4</v>
      </c>
      <c r="I18" s="22">
        <v>8</v>
      </c>
      <c r="K18" s="251"/>
      <c r="L18" s="251"/>
    </row>
    <row r="19" spans="1:12" ht="13.5" customHeight="1" x14ac:dyDescent="0.2">
      <c r="A19" s="99" t="s">
        <v>69</v>
      </c>
      <c r="B19" s="20">
        <v>5409</v>
      </c>
      <c r="C19" s="20">
        <v>7439</v>
      </c>
      <c r="D19" s="21">
        <v>5398</v>
      </c>
      <c r="E19" s="21">
        <v>7399</v>
      </c>
      <c r="F19" s="21">
        <v>10</v>
      </c>
      <c r="G19" s="21">
        <v>39</v>
      </c>
      <c r="H19" s="21">
        <v>1</v>
      </c>
      <c r="I19" s="22">
        <v>1</v>
      </c>
    </row>
    <row r="20" spans="1:12" ht="13.5" customHeight="1" x14ac:dyDescent="0.2">
      <c r="A20" s="99" t="s">
        <v>70</v>
      </c>
      <c r="B20" s="20">
        <v>3064</v>
      </c>
      <c r="C20" s="20">
        <v>6264</v>
      </c>
      <c r="D20" s="21">
        <v>3062</v>
      </c>
      <c r="E20" s="21">
        <v>6244</v>
      </c>
      <c r="F20" s="21">
        <v>2</v>
      </c>
      <c r="G20" s="21">
        <v>20</v>
      </c>
      <c r="H20" s="250" t="s">
        <v>94</v>
      </c>
      <c r="I20" s="249" t="s">
        <v>94</v>
      </c>
    </row>
    <row r="21" spans="1:12" ht="13.5" customHeight="1" x14ac:dyDescent="0.2">
      <c r="A21" s="99" t="s">
        <v>71</v>
      </c>
      <c r="B21" s="20">
        <v>1535</v>
      </c>
      <c r="C21" s="20">
        <v>4372</v>
      </c>
      <c r="D21" s="21">
        <v>1535</v>
      </c>
      <c r="E21" s="21">
        <v>4360</v>
      </c>
      <c r="F21" s="250" t="s">
        <v>94</v>
      </c>
      <c r="G21" s="21">
        <v>10</v>
      </c>
      <c r="H21" s="250" t="s">
        <v>94</v>
      </c>
      <c r="I21" s="22">
        <v>2</v>
      </c>
    </row>
    <row r="22" spans="1:12" ht="13.5" customHeight="1" x14ac:dyDescent="0.2">
      <c r="A22" s="99" t="s">
        <v>110</v>
      </c>
      <c r="B22" s="20">
        <v>739</v>
      </c>
      <c r="C22" s="20">
        <v>2322</v>
      </c>
      <c r="D22" s="21">
        <v>739</v>
      </c>
      <c r="E22" s="21">
        <v>2314</v>
      </c>
      <c r="F22" s="250" t="s">
        <v>94</v>
      </c>
      <c r="G22" s="21">
        <v>8</v>
      </c>
      <c r="H22" s="250" t="s">
        <v>94</v>
      </c>
      <c r="I22" s="249" t="s">
        <v>94</v>
      </c>
    </row>
    <row r="23" spans="1:12" ht="13.5" customHeight="1" x14ac:dyDescent="0.2">
      <c r="A23" s="99" t="s">
        <v>111</v>
      </c>
      <c r="B23" s="20">
        <v>357</v>
      </c>
      <c r="C23" s="20">
        <v>1087</v>
      </c>
      <c r="D23" s="21">
        <v>355</v>
      </c>
      <c r="E23" s="21">
        <v>1085</v>
      </c>
      <c r="F23" s="21">
        <v>2</v>
      </c>
      <c r="G23" s="21">
        <v>2</v>
      </c>
      <c r="H23" s="250" t="s">
        <v>94</v>
      </c>
      <c r="I23" s="249" t="s">
        <v>94</v>
      </c>
    </row>
    <row r="24" spans="1:12" ht="13.5" customHeight="1" x14ac:dyDescent="0.2">
      <c r="A24" s="99" t="s">
        <v>356</v>
      </c>
      <c r="B24" s="20">
        <v>421</v>
      </c>
      <c r="C24" s="20">
        <v>1419</v>
      </c>
      <c r="D24" s="21">
        <v>421</v>
      </c>
      <c r="E24" s="21">
        <v>1416</v>
      </c>
      <c r="F24" s="250" t="s">
        <v>94</v>
      </c>
      <c r="G24" s="21">
        <v>3</v>
      </c>
      <c r="H24" s="250" t="s">
        <v>94</v>
      </c>
      <c r="I24" s="249" t="s">
        <v>94</v>
      </c>
    </row>
    <row r="25" spans="1:12" ht="16.5" customHeight="1" x14ac:dyDescent="0.2">
      <c r="A25" s="96"/>
      <c r="B25" s="100"/>
      <c r="C25" s="100"/>
      <c r="D25" s="100"/>
      <c r="E25" s="100"/>
      <c r="F25" s="100"/>
      <c r="G25" s="100"/>
      <c r="H25" s="100"/>
      <c r="I25" s="100"/>
    </row>
    <row r="26" spans="1:12" ht="13.5" customHeight="1" x14ac:dyDescent="0.2">
      <c r="A26" s="340" t="s">
        <v>126</v>
      </c>
      <c r="B26" s="340"/>
      <c r="C26" s="340"/>
      <c r="D26" s="340"/>
      <c r="E26" s="340"/>
      <c r="F26" s="340"/>
      <c r="G26" s="340"/>
      <c r="H26" s="340"/>
      <c r="I26" s="340"/>
    </row>
    <row r="27" spans="1:12" ht="13.5" customHeight="1" x14ac:dyDescent="0.2">
      <c r="A27" s="7" t="s">
        <v>355</v>
      </c>
    </row>
    <row r="28" spans="1:12" ht="13.5" customHeight="1" x14ac:dyDescent="0.2"/>
    <row r="29" spans="1:12" s="26" customFormat="1" ht="13.5" customHeight="1" x14ac:dyDescent="0.2">
      <c r="A29" s="3"/>
      <c r="B29" s="3"/>
      <c r="C29" s="3"/>
      <c r="D29" s="3"/>
      <c r="E29" s="3"/>
      <c r="F29" s="3"/>
      <c r="G29" s="3"/>
      <c r="H29" s="3"/>
      <c r="I29" s="3"/>
      <c r="J29" s="233"/>
      <c r="K29" s="49"/>
    </row>
    <row r="30" spans="1:12" ht="13.5" customHeight="1" x14ac:dyDescent="0.25">
      <c r="J30" s="241"/>
    </row>
    <row r="31" spans="1:12" ht="13.5" customHeight="1" x14ac:dyDescent="0.2"/>
    <row r="32" spans="1:12" ht="13.5" customHeight="1" x14ac:dyDescent="0.2"/>
    <row r="33" spans="1:9" ht="13.5" customHeight="1" x14ac:dyDescent="0.2"/>
    <row r="34" spans="1:9" ht="13.5" customHeight="1" x14ac:dyDescent="0.2"/>
    <row r="35" spans="1:9" ht="13.5" customHeight="1" x14ac:dyDescent="0.2"/>
    <row r="36" spans="1:9" ht="13.5" customHeight="1" x14ac:dyDescent="0.2"/>
    <row r="37" spans="1:9" ht="13.5" customHeight="1" x14ac:dyDescent="0.2"/>
    <row r="38" spans="1:9" ht="13.5" customHeight="1" x14ac:dyDescent="0.2"/>
    <row r="39" spans="1:9" ht="13.5" customHeight="1" x14ac:dyDescent="0.2"/>
    <row r="40" spans="1:9" ht="13.5" customHeight="1" x14ac:dyDescent="0.2"/>
    <row r="41" spans="1:9" ht="13.5" customHeight="1" x14ac:dyDescent="0.2"/>
    <row r="42" spans="1:9" ht="9.75" customHeight="1" x14ac:dyDescent="0.2"/>
    <row r="43" spans="1:9" ht="15" customHeight="1" x14ac:dyDescent="0.2">
      <c r="A43" s="390" t="s">
        <v>127</v>
      </c>
      <c r="B43" s="390"/>
      <c r="C43" s="390"/>
      <c r="D43" s="390"/>
      <c r="E43" s="390"/>
      <c r="F43" s="390"/>
      <c r="G43" s="390"/>
      <c r="H43" s="390"/>
      <c r="I43" s="390"/>
    </row>
    <row r="44" spans="1:9" ht="15" customHeight="1" x14ac:dyDescent="0.2">
      <c r="A44" s="7" t="s">
        <v>354</v>
      </c>
    </row>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mergeCells count="12">
    <mergeCell ref="A6:A7"/>
    <mergeCell ref="A8:A9"/>
    <mergeCell ref="A43:I43"/>
    <mergeCell ref="A26:I26"/>
    <mergeCell ref="B6:C6"/>
    <mergeCell ref="D6:E6"/>
    <mergeCell ref="F6:G6"/>
    <mergeCell ref="H6:I6"/>
    <mergeCell ref="B7:C7"/>
    <mergeCell ref="D7:E7"/>
    <mergeCell ref="F7:G7"/>
    <mergeCell ref="H7:I7"/>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zoomScaleSheetLayoutView="100" workbookViewId="0"/>
  </sheetViews>
  <sheetFormatPr defaultRowHeight="15" x14ac:dyDescent="0.25"/>
  <cols>
    <col min="1" max="1" width="10.5703125" style="61" customWidth="1"/>
    <col min="2" max="7" width="12.42578125" style="61" customWidth="1"/>
    <col min="8" max="8" width="9.140625" style="62"/>
    <col min="9" max="16384" width="9.140625" style="61"/>
  </cols>
  <sheetData>
    <row r="1" spans="1:16" x14ac:dyDescent="0.25">
      <c r="A1" s="1" t="s">
        <v>0</v>
      </c>
      <c r="B1" s="2"/>
      <c r="G1" s="4" t="s">
        <v>1</v>
      </c>
      <c r="I1" s="336" t="s">
        <v>542</v>
      </c>
    </row>
    <row r="2" spans="1:16" ht="9" customHeight="1" x14ac:dyDescent="0.25">
      <c r="A2" s="1"/>
      <c r="B2" s="2"/>
    </row>
    <row r="3" spans="1:16" s="62" customFormat="1" ht="15" customHeight="1" x14ac:dyDescent="0.25">
      <c r="A3" s="10" t="s">
        <v>128</v>
      </c>
      <c r="B3" s="63"/>
      <c r="C3" s="63"/>
      <c r="D3" s="63"/>
      <c r="E3" s="63"/>
      <c r="F3" s="63"/>
      <c r="G3" s="63"/>
      <c r="I3" s="61"/>
      <c r="J3" s="61"/>
      <c r="K3" s="61"/>
      <c r="L3" s="61"/>
      <c r="M3" s="61"/>
      <c r="N3" s="61"/>
      <c r="O3" s="61"/>
      <c r="P3" s="61"/>
    </row>
    <row r="4" spans="1:16" s="62" customFormat="1" ht="15" customHeight="1" x14ac:dyDescent="0.25">
      <c r="A4" s="7" t="s">
        <v>129</v>
      </c>
      <c r="B4" s="101"/>
      <c r="C4" s="101"/>
      <c r="D4" s="101"/>
      <c r="E4" s="101"/>
      <c r="F4" s="101"/>
      <c r="G4" s="101"/>
      <c r="I4" s="61"/>
      <c r="J4" s="61"/>
      <c r="K4" s="61"/>
      <c r="L4" s="61"/>
      <c r="M4" s="61"/>
      <c r="N4" s="61"/>
      <c r="O4" s="61"/>
      <c r="P4" s="61"/>
    </row>
    <row r="5" spans="1:16" s="62" customFormat="1" x14ac:dyDescent="0.25">
      <c r="A5" s="9" t="s">
        <v>4</v>
      </c>
      <c r="B5" s="10"/>
      <c r="C5" s="61"/>
      <c r="D5" s="61"/>
      <c r="E5" s="61"/>
      <c r="F5" s="61"/>
      <c r="G5" s="11" t="s">
        <v>5</v>
      </c>
      <c r="I5" s="61"/>
      <c r="J5" s="61"/>
      <c r="K5" s="61"/>
      <c r="L5" s="61"/>
      <c r="M5" s="61"/>
      <c r="N5" s="61"/>
      <c r="O5" s="61"/>
      <c r="P5" s="61"/>
    </row>
    <row r="6" spans="1:16" s="62" customFormat="1" ht="15" customHeight="1" thickBot="1" x14ac:dyDescent="0.3">
      <c r="A6" s="9" t="s">
        <v>75</v>
      </c>
      <c r="B6" s="9"/>
      <c r="C6" s="61"/>
      <c r="D6" s="61"/>
      <c r="E6" s="61"/>
      <c r="F6" s="61"/>
      <c r="G6" s="11" t="s">
        <v>76</v>
      </c>
      <c r="I6" s="61"/>
      <c r="J6" s="61"/>
      <c r="K6" s="61"/>
      <c r="L6" s="61"/>
      <c r="M6" s="61"/>
      <c r="N6" s="61"/>
      <c r="O6" s="61"/>
      <c r="P6" s="61"/>
    </row>
    <row r="7" spans="1:16" s="62" customFormat="1" ht="15" customHeight="1" x14ac:dyDescent="0.25">
      <c r="A7" s="401" t="s">
        <v>77</v>
      </c>
      <c r="B7" s="346" t="s">
        <v>117</v>
      </c>
      <c r="C7" s="347"/>
      <c r="D7" s="346" t="s">
        <v>118</v>
      </c>
      <c r="E7" s="347"/>
      <c r="F7" s="346" t="s">
        <v>119</v>
      </c>
      <c r="G7" s="391"/>
      <c r="I7" s="61"/>
      <c r="J7" s="61"/>
      <c r="K7" s="61"/>
      <c r="L7" s="61"/>
      <c r="M7" s="61"/>
      <c r="N7" s="61"/>
      <c r="O7" s="61"/>
      <c r="P7" s="61"/>
    </row>
    <row r="8" spans="1:16" s="62" customFormat="1" ht="15" customHeight="1" x14ac:dyDescent="0.25">
      <c r="A8" s="402"/>
      <c r="B8" s="353" t="s">
        <v>120</v>
      </c>
      <c r="C8" s="354"/>
      <c r="D8" s="353" t="s">
        <v>121</v>
      </c>
      <c r="E8" s="354"/>
      <c r="F8" s="353" t="s">
        <v>122</v>
      </c>
      <c r="G8" s="355"/>
      <c r="I8" s="61"/>
      <c r="J8" s="61"/>
      <c r="K8" s="61"/>
      <c r="L8" s="61"/>
      <c r="M8" s="61"/>
      <c r="N8" s="61"/>
      <c r="O8" s="61"/>
      <c r="P8" s="61"/>
    </row>
    <row r="9" spans="1:16" s="62" customFormat="1" ht="15" customHeight="1" x14ac:dyDescent="0.25">
      <c r="A9" s="411" t="s">
        <v>79</v>
      </c>
      <c r="B9" s="12" t="s">
        <v>15</v>
      </c>
      <c r="C9" s="13" t="s">
        <v>16</v>
      </c>
      <c r="D9" s="12" t="s">
        <v>15</v>
      </c>
      <c r="E9" s="13" t="s">
        <v>16</v>
      </c>
      <c r="F9" s="13" t="s">
        <v>15</v>
      </c>
      <c r="G9" s="14" t="s">
        <v>16</v>
      </c>
      <c r="I9" s="61"/>
      <c r="J9" s="61"/>
      <c r="K9" s="61"/>
      <c r="L9" s="61"/>
      <c r="M9" s="61"/>
      <c r="N9" s="61"/>
      <c r="O9" s="61"/>
      <c r="P9" s="61"/>
    </row>
    <row r="10" spans="1:16" s="62" customFormat="1" ht="15" customHeight="1" thickBot="1" x14ac:dyDescent="0.3">
      <c r="A10" s="412"/>
      <c r="B10" s="15" t="s">
        <v>17</v>
      </c>
      <c r="C10" s="16" t="s">
        <v>18</v>
      </c>
      <c r="D10" s="15" t="s">
        <v>17</v>
      </c>
      <c r="E10" s="16" t="s">
        <v>18</v>
      </c>
      <c r="F10" s="17" t="s">
        <v>17</v>
      </c>
      <c r="G10" s="18" t="s">
        <v>18</v>
      </c>
      <c r="I10" s="61"/>
      <c r="J10" s="61"/>
      <c r="K10" s="61"/>
      <c r="L10" s="61"/>
      <c r="M10" s="61"/>
      <c r="N10" s="61"/>
      <c r="O10" s="61"/>
      <c r="P10" s="61"/>
    </row>
    <row r="11" spans="1:16" s="62" customFormat="1" ht="13.5" customHeight="1" x14ac:dyDescent="0.25">
      <c r="A11" s="23">
        <v>2010</v>
      </c>
      <c r="B11" s="65">
        <v>9075</v>
      </c>
      <c r="C11" s="65">
        <v>10142</v>
      </c>
      <c r="D11" s="65">
        <v>6310</v>
      </c>
      <c r="E11" s="65">
        <v>6978</v>
      </c>
      <c r="F11" s="65">
        <v>5806</v>
      </c>
      <c r="G11" s="66">
        <v>6432</v>
      </c>
    </row>
    <row r="12" spans="1:16" s="62" customFormat="1" ht="13.5" customHeight="1" x14ac:dyDescent="0.25">
      <c r="A12" s="23">
        <v>2011</v>
      </c>
      <c r="B12" s="65">
        <v>9435</v>
      </c>
      <c r="C12" s="65">
        <v>10482</v>
      </c>
      <c r="D12" s="65">
        <v>6405</v>
      </c>
      <c r="E12" s="65">
        <v>7036</v>
      </c>
      <c r="F12" s="65">
        <v>5752</v>
      </c>
      <c r="G12" s="66">
        <v>6399</v>
      </c>
    </row>
    <row r="13" spans="1:16" s="62" customFormat="1" ht="13.5" customHeight="1" x14ac:dyDescent="0.25">
      <c r="A13" s="23">
        <v>2012</v>
      </c>
      <c r="B13" s="65">
        <v>9596</v>
      </c>
      <c r="C13" s="65">
        <v>10597</v>
      </c>
      <c r="D13" s="65">
        <v>6375</v>
      </c>
      <c r="E13" s="65">
        <v>6997</v>
      </c>
      <c r="F13" s="65">
        <v>5683</v>
      </c>
      <c r="G13" s="66">
        <v>6336</v>
      </c>
    </row>
    <row r="14" spans="1:16" s="62" customFormat="1" ht="13.5" customHeight="1" x14ac:dyDescent="0.25">
      <c r="A14" s="23">
        <v>2013</v>
      </c>
      <c r="B14" s="65">
        <v>9730</v>
      </c>
      <c r="C14" s="65">
        <v>10676</v>
      </c>
      <c r="D14" s="65">
        <v>6338</v>
      </c>
      <c r="E14" s="65">
        <v>6961</v>
      </c>
      <c r="F14" s="65">
        <v>5659</v>
      </c>
      <c r="G14" s="66">
        <v>6305</v>
      </c>
    </row>
    <row r="15" spans="1:16" s="62" customFormat="1" ht="13.5" customHeight="1" x14ac:dyDescent="0.25">
      <c r="A15" s="23">
        <v>2014</v>
      </c>
      <c r="B15" s="65">
        <v>9784</v>
      </c>
      <c r="C15" s="65">
        <v>10664</v>
      </c>
      <c r="D15" s="65">
        <v>6338</v>
      </c>
      <c r="E15" s="65">
        <v>6945</v>
      </c>
      <c r="F15" s="65">
        <v>5598</v>
      </c>
      <c r="G15" s="66">
        <v>6222</v>
      </c>
    </row>
    <row r="16" spans="1:16" s="62" customFormat="1" ht="13.5" customHeight="1" x14ac:dyDescent="0.25">
      <c r="A16" s="23">
        <v>2015</v>
      </c>
      <c r="B16" s="52">
        <v>9972</v>
      </c>
      <c r="C16" s="65">
        <v>10804</v>
      </c>
      <c r="D16" s="65">
        <v>6434</v>
      </c>
      <c r="E16" s="65">
        <v>7030</v>
      </c>
      <c r="F16" s="65">
        <v>5626</v>
      </c>
      <c r="G16" s="66">
        <v>6243</v>
      </c>
    </row>
    <row r="17" spans="1:16" s="62" customFormat="1" ht="13.5" customHeight="1" x14ac:dyDescent="0.25">
      <c r="A17" s="23">
        <v>2016</v>
      </c>
      <c r="B17" s="52">
        <v>9988</v>
      </c>
      <c r="C17" s="65">
        <v>10736</v>
      </c>
      <c r="D17" s="65">
        <v>6444</v>
      </c>
      <c r="E17" s="65">
        <v>7019</v>
      </c>
      <c r="F17" s="65">
        <v>5597</v>
      </c>
      <c r="G17" s="66">
        <v>6183</v>
      </c>
    </row>
    <row r="18" spans="1:16" s="62" customFormat="1" ht="13.5" customHeight="1" x14ac:dyDescent="0.25">
      <c r="A18" s="23">
        <v>2017</v>
      </c>
      <c r="B18" s="52">
        <v>10266</v>
      </c>
      <c r="C18" s="65">
        <v>10982</v>
      </c>
      <c r="D18" s="65">
        <v>6627</v>
      </c>
      <c r="E18" s="65">
        <v>7199</v>
      </c>
      <c r="F18" s="65">
        <v>5724</v>
      </c>
      <c r="G18" s="66">
        <v>6294</v>
      </c>
    </row>
    <row r="19" spans="1:16" s="62" customFormat="1" ht="13.5" customHeight="1" x14ac:dyDescent="0.25">
      <c r="A19" s="23">
        <v>2018</v>
      </c>
      <c r="B19" s="52">
        <v>10682</v>
      </c>
      <c r="C19" s="65">
        <v>11378</v>
      </c>
      <c r="D19" s="65">
        <v>6908</v>
      </c>
      <c r="E19" s="65">
        <v>7492</v>
      </c>
      <c r="F19" s="65">
        <v>5940</v>
      </c>
      <c r="G19" s="66">
        <v>6504</v>
      </c>
    </row>
    <row r="20" spans="1:16" s="62" customFormat="1" ht="13.5" customHeight="1" x14ac:dyDescent="0.25">
      <c r="A20" s="23">
        <v>2019</v>
      </c>
      <c r="B20" s="65">
        <v>11526</v>
      </c>
      <c r="C20" s="65">
        <v>12226</v>
      </c>
      <c r="D20" s="65">
        <v>7628</v>
      </c>
      <c r="E20" s="65">
        <v>8214</v>
      </c>
      <c r="F20" s="65">
        <v>6592</v>
      </c>
      <c r="G20" s="66">
        <v>7147</v>
      </c>
    </row>
    <row r="21" spans="1:16" s="62" customFormat="1" ht="13.5" customHeight="1" x14ac:dyDescent="0.25">
      <c r="A21" s="23">
        <v>2020</v>
      </c>
      <c r="B21" s="65">
        <v>12331</v>
      </c>
      <c r="C21" s="65">
        <v>13059</v>
      </c>
      <c r="D21" s="65">
        <v>8237</v>
      </c>
      <c r="E21" s="65">
        <v>8832</v>
      </c>
      <c r="F21" s="65">
        <v>7116</v>
      </c>
      <c r="G21" s="66">
        <v>7664</v>
      </c>
    </row>
    <row r="22" spans="1:16" s="62" customFormat="1" ht="14.25" customHeight="1" x14ac:dyDescent="0.25">
      <c r="A22" s="23"/>
      <c r="B22" s="47"/>
      <c r="C22" s="47"/>
      <c r="D22" s="47"/>
      <c r="E22" s="47"/>
      <c r="F22" s="61"/>
      <c r="G22" s="61"/>
    </row>
    <row r="23" spans="1:16" s="62" customFormat="1" ht="15" customHeight="1" x14ac:dyDescent="0.25">
      <c r="A23" s="10" t="s">
        <v>130</v>
      </c>
      <c r="B23" s="63"/>
      <c r="C23" s="63"/>
      <c r="D23" s="63"/>
      <c r="E23" s="63"/>
      <c r="F23" s="63"/>
      <c r="G23" s="63"/>
      <c r="I23" s="61"/>
      <c r="J23" s="61"/>
      <c r="K23" s="61"/>
      <c r="L23" s="61"/>
      <c r="M23" s="61"/>
      <c r="N23" s="61"/>
      <c r="O23" s="61"/>
      <c r="P23" s="61"/>
    </row>
    <row r="24" spans="1:16" s="62" customFormat="1" ht="15" customHeight="1" x14ac:dyDescent="0.25">
      <c r="A24" s="7" t="s">
        <v>131</v>
      </c>
      <c r="B24" s="101"/>
      <c r="C24" s="101"/>
      <c r="D24" s="101"/>
      <c r="E24" s="101"/>
      <c r="F24" s="101"/>
      <c r="G24" s="101"/>
      <c r="I24" s="61"/>
      <c r="J24" s="61"/>
      <c r="K24" s="61"/>
      <c r="L24" s="61"/>
      <c r="M24" s="61"/>
      <c r="N24" s="61"/>
      <c r="O24" s="61"/>
      <c r="P24" s="61"/>
    </row>
    <row r="25" spans="1:16" s="62" customFormat="1" x14ac:dyDescent="0.25">
      <c r="A25" s="9" t="s">
        <v>4</v>
      </c>
      <c r="B25" s="10"/>
      <c r="C25" s="61"/>
      <c r="D25" s="61"/>
      <c r="E25" s="61"/>
      <c r="F25" s="61"/>
      <c r="G25" s="11" t="s">
        <v>5</v>
      </c>
      <c r="I25" s="61"/>
      <c r="J25" s="61"/>
      <c r="K25" s="61"/>
      <c r="L25" s="61"/>
      <c r="M25" s="61"/>
      <c r="N25" s="61"/>
      <c r="O25" s="61"/>
      <c r="P25" s="61"/>
    </row>
    <row r="26" spans="1:16" s="62" customFormat="1" ht="15" customHeight="1" thickBot="1" x14ac:dyDescent="0.3">
      <c r="A26" s="9" t="s">
        <v>75</v>
      </c>
      <c r="B26" s="9"/>
      <c r="C26" s="61"/>
      <c r="D26" s="61"/>
      <c r="E26" s="61"/>
      <c r="F26" s="61"/>
      <c r="G26" s="11" t="s">
        <v>76</v>
      </c>
      <c r="I26" s="61"/>
      <c r="J26" s="61"/>
      <c r="K26" s="61"/>
      <c r="L26" s="61"/>
      <c r="M26" s="61"/>
      <c r="N26" s="61"/>
      <c r="O26" s="61"/>
      <c r="P26" s="61"/>
    </row>
    <row r="27" spans="1:16" s="62" customFormat="1" ht="15" customHeight="1" x14ac:dyDescent="0.25">
      <c r="A27" s="401" t="s">
        <v>77</v>
      </c>
      <c r="B27" s="346" t="s">
        <v>117</v>
      </c>
      <c r="C27" s="347"/>
      <c r="D27" s="346" t="s">
        <v>118</v>
      </c>
      <c r="E27" s="347"/>
      <c r="F27" s="346" t="s">
        <v>119</v>
      </c>
      <c r="G27" s="391"/>
      <c r="I27" s="61"/>
      <c r="J27" s="61"/>
      <c r="K27" s="61"/>
      <c r="L27" s="61"/>
      <c r="M27" s="61"/>
      <c r="N27" s="61"/>
      <c r="O27" s="61"/>
      <c r="P27" s="61"/>
    </row>
    <row r="28" spans="1:16" s="62" customFormat="1" ht="15" customHeight="1" x14ac:dyDescent="0.25">
      <c r="A28" s="402"/>
      <c r="B28" s="353" t="s">
        <v>120</v>
      </c>
      <c r="C28" s="354"/>
      <c r="D28" s="353" t="s">
        <v>121</v>
      </c>
      <c r="E28" s="354"/>
      <c r="F28" s="353" t="s">
        <v>122</v>
      </c>
      <c r="G28" s="355"/>
      <c r="I28" s="61"/>
      <c r="J28" s="61"/>
      <c r="K28" s="61"/>
      <c r="L28" s="61"/>
      <c r="M28" s="61"/>
      <c r="N28" s="61"/>
      <c r="O28" s="61"/>
      <c r="P28" s="61"/>
    </row>
    <row r="29" spans="1:16" s="62" customFormat="1" ht="15" customHeight="1" x14ac:dyDescent="0.25">
      <c r="A29" s="411" t="s">
        <v>79</v>
      </c>
      <c r="B29" s="12" t="s">
        <v>15</v>
      </c>
      <c r="C29" s="13" t="s">
        <v>16</v>
      </c>
      <c r="D29" s="12" t="s">
        <v>15</v>
      </c>
      <c r="E29" s="13" t="s">
        <v>16</v>
      </c>
      <c r="F29" s="13" t="s">
        <v>15</v>
      </c>
      <c r="G29" s="14" t="s">
        <v>16</v>
      </c>
      <c r="I29" s="61"/>
      <c r="J29" s="61"/>
      <c r="K29" s="61"/>
      <c r="L29" s="61"/>
      <c r="M29" s="61"/>
      <c r="N29" s="61"/>
      <c r="O29" s="61"/>
      <c r="P29" s="61"/>
    </row>
    <row r="30" spans="1:16" s="62" customFormat="1" ht="15" customHeight="1" thickBot="1" x14ac:dyDescent="0.3">
      <c r="A30" s="412"/>
      <c r="B30" s="15" t="s">
        <v>17</v>
      </c>
      <c r="C30" s="16" t="s">
        <v>18</v>
      </c>
      <c r="D30" s="15" t="s">
        <v>17</v>
      </c>
      <c r="E30" s="16" t="s">
        <v>18</v>
      </c>
      <c r="F30" s="17" t="s">
        <v>17</v>
      </c>
      <c r="G30" s="18" t="s">
        <v>18</v>
      </c>
      <c r="I30" s="61"/>
      <c r="J30" s="61"/>
      <c r="K30" s="61"/>
      <c r="L30" s="61"/>
      <c r="M30" s="61"/>
      <c r="N30" s="61"/>
      <c r="O30" s="61"/>
      <c r="P30" s="61"/>
    </row>
    <row r="31" spans="1:16" s="62" customFormat="1" ht="13.5" customHeight="1" x14ac:dyDescent="0.25">
      <c r="A31" s="23">
        <v>2010</v>
      </c>
      <c r="B31" s="65">
        <v>9933</v>
      </c>
      <c r="C31" s="65">
        <v>10858</v>
      </c>
      <c r="D31" s="65">
        <v>6103</v>
      </c>
      <c r="E31" s="65">
        <v>6591</v>
      </c>
      <c r="F31" s="65">
        <v>4854</v>
      </c>
      <c r="G31" s="66">
        <v>5269</v>
      </c>
    </row>
    <row r="32" spans="1:16" s="62" customFormat="1" ht="13.5" customHeight="1" x14ac:dyDescent="0.25">
      <c r="A32" s="23">
        <v>2011</v>
      </c>
      <c r="B32" s="65">
        <v>10307</v>
      </c>
      <c r="C32" s="65">
        <v>11232</v>
      </c>
      <c r="D32" s="65">
        <v>6242</v>
      </c>
      <c r="E32" s="65">
        <v>6851</v>
      </c>
      <c r="F32" s="65">
        <v>4839</v>
      </c>
      <c r="G32" s="66">
        <v>5237</v>
      </c>
    </row>
    <row r="33" spans="1:7" s="62" customFormat="1" ht="13.5" customHeight="1" x14ac:dyDescent="0.25">
      <c r="A33" s="23">
        <v>2012</v>
      </c>
      <c r="B33" s="65">
        <v>10376.998997493734</v>
      </c>
      <c r="C33" s="65">
        <v>11254.398351166463</v>
      </c>
      <c r="D33" s="65">
        <v>6352.7023092369482</v>
      </c>
      <c r="E33" s="65">
        <v>6846.0245639017448</v>
      </c>
      <c r="F33" s="65">
        <v>4923.4257197175448</v>
      </c>
      <c r="G33" s="66">
        <v>5270.9960588146123</v>
      </c>
    </row>
    <row r="34" spans="1:7" s="62" customFormat="1" ht="13.5" customHeight="1" x14ac:dyDescent="0.25">
      <c r="A34" s="23">
        <v>2013</v>
      </c>
      <c r="B34" s="65">
        <v>10623.348122006553</v>
      </c>
      <c r="C34" s="65">
        <v>11489.665529622978</v>
      </c>
      <c r="D34" s="65">
        <v>6480.0031380753135</v>
      </c>
      <c r="E34" s="65">
        <v>7017.1342105263157</v>
      </c>
      <c r="F34" s="65">
        <v>5041.6491351427367</v>
      </c>
      <c r="G34" s="66">
        <v>5422.7010325165666</v>
      </c>
    </row>
    <row r="35" spans="1:7" s="62" customFormat="1" ht="13.5" customHeight="1" x14ac:dyDescent="0.25">
      <c r="A35" s="23">
        <v>2014</v>
      </c>
      <c r="B35" s="65">
        <v>10655.559749884205</v>
      </c>
      <c r="C35" s="65">
        <v>11516.44536752754</v>
      </c>
      <c r="D35" s="65">
        <v>6501.1795487277968</v>
      </c>
      <c r="E35" s="65">
        <v>7003.5689922480624</v>
      </c>
      <c r="F35" s="65">
        <v>5062.5388685901471</v>
      </c>
      <c r="G35" s="66">
        <v>5433.0317624464469</v>
      </c>
    </row>
    <row r="36" spans="1:7" s="62" customFormat="1" ht="13.5" customHeight="1" x14ac:dyDescent="0.25">
      <c r="A36" s="23">
        <v>2015</v>
      </c>
      <c r="B36" s="52">
        <v>10896</v>
      </c>
      <c r="C36" s="65">
        <v>11800</v>
      </c>
      <c r="D36" s="65">
        <v>6627</v>
      </c>
      <c r="E36" s="65">
        <v>7222</v>
      </c>
      <c r="F36" s="65">
        <v>5183</v>
      </c>
      <c r="G36" s="66">
        <v>5555</v>
      </c>
    </row>
    <row r="37" spans="1:7" s="62" customFormat="1" ht="13.5" customHeight="1" x14ac:dyDescent="0.25">
      <c r="A37" s="23">
        <v>2016</v>
      </c>
      <c r="B37" s="52">
        <v>10986</v>
      </c>
      <c r="C37" s="65">
        <v>12029</v>
      </c>
      <c r="D37" s="65">
        <v>6777</v>
      </c>
      <c r="E37" s="65">
        <v>7356</v>
      </c>
      <c r="F37" s="65">
        <v>5275</v>
      </c>
      <c r="G37" s="66">
        <v>5676</v>
      </c>
    </row>
    <row r="38" spans="1:7" s="62" customFormat="1" ht="13.5" customHeight="1" x14ac:dyDescent="0.25">
      <c r="A38" s="23">
        <v>2017</v>
      </c>
      <c r="B38" s="52">
        <v>11601</v>
      </c>
      <c r="C38" s="65">
        <v>12485</v>
      </c>
      <c r="D38" s="65">
        <v>7014</v>
      </c>
      <c r="E38" s="65">
        <v>7636</v>
      </c>
      <c r="F38" s="65">
        <v>5507</v>
      </c>
      <c r="G38" s="66">
        <v>5935</v>
      </c>
    </row>
    <row r="39" spans="1:7" s="62" customFormat="1" ht="13.5" customHeight="1" x14ac:dyDescent="0.25">
      <c r="A39" s="23">
        <v>2018</v>
      </c>
      <c r="B39" s="52">
        <v>12211</v>
      </c>
      <c r="C39" s="65">
        <v>13258</v>
      </c>
      <c r="D39" s="65">
        <v>7454</v>
      </c>
      <c r="E39" s="65">
        <v>7995</v>
      </c>
      <c r="F39" s="65">
        <v>5863</v>
      </c>
      <c r="G39" s="66">
        <v>6285</v>
      </c>
    </row>
    <row r="40" spans="1:7" s="62" customFormat="1" ht="13.5" customHeight="1" x14ac:dyDescent="0.25">
      <c r="A40" s="23">
        <v>2019</v>
      </c>
      <c r="B40" s="65">
        <v>13669</v>
      </c>
      <c r="C40" s="65">
        <v>14865</v>
      </c>
      <c r="D40" s="65">
        <v>8456</v>
      </c>
      <c r="E40" s="65">
        <v>9034</v>
      </c>
      <c r="F40" s="65">
        <v>6692</v>
      </c>
      <c r="G40" s="66">
        <v>7151</v>
      </c>
    </row>
    <row r="41" spans="1:7" s="62" customFormat="1" ht="13.5" customHeight="1" x14ac:dyDescent="0.25">
      <c r="A41" s="23">
        <v>2020</v>
      </c>
      <c r="B41" s="65">
        <v>14480</v>
      </c>
      <c r="C41" s="65">
        <v>15671</v>
      </c>
      <c r="D41" s="65">
        <v>8995</v>
      </c>
      <c r="E41" s="65">
        <v>9637</v>
      </c>
      <c r="F41" s="65">
        <v>7112</v>
      </c>
      <c r="G41" s="66">
        <v>7580</v>
      </c>
    </row>
  </sheetData>
  <mergeCells count="16">
    <mergeCell ref="F27:G27"/>
    <mergeCell ref="B28:C28"/>
    <mergeCell ref="D28:E28"/>
    <mergeCell ref="F28:G28"/>
    <mergeCell ref="A7:A8"/>
    <mergeCell ref="B7:C7"/>
    <mergeCell ref="D7:E7"/>
    <mergeCell ref="F7:G7"/>
    <mergeCell ref="B8:C8"/>
    <mergeCell ref="D8:E8"/>
    <mergeCell ref="F8:G8"/>
    <mergeCell ref="A29:A30"/>
    <mergeCell ref="A9:A10"/>
    <mergeCell ref="A27:A28"/>
    <mergeCell ref="B27:C27"/>
    <mergeCell ref="D27:E27"/>
  </mergeCells>
  <hyperlinks>
    <hyperlink ref="I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zoomScaleSheetLayoutView="100" workbookViewId="0"/>
  </sheetViews>
  <sheetFormatPr defaultColWidth="8.85546875" defaultRowHeight="14.25" x14ac:dyDescent="0.2"/>
  <cols>
    <col min="1" max="1" width="7.85546875" style="107" customWidth="1"/>
    <col min="2" max="11" width="7.7109375" style="107" customWidth="1"/>
    <col min="12" max="16384" width="8.85546875" style="107"/>
  </cols>
  <sheetData>
    <row r="1" spans="1:13" s="103" customFormat="1" ht="15" customHeight="1" x14ac:dyDescent="0.25">
      <c r="A1" s="102" t="s">
        <v>0</v>
      </c>
      <c r="E1" s="104"/>
      <c r="H1" s="105"/>
      <c r="I1" s="105"/>
      <c r="K1" s="105" t="s">
        <v>1</v>
      </c>
      <c r="M1" s="339" t="s">
        <v>542</v>
      </c>
    </row>
    <row r="2" spans="1:13" s="103" customFormat="1" ht="9" customHeight="1" x14ac:dyDescent="0.2">
      <c r="A2" s="102"/>
      <c r="E2" s="104"/>
      <c r="G2" s="105"/>
      <c r="H2" s="105"/>
      <c r="I2" s="105"/>
      <c r="K2" s="105"/>
    </row>
    <row r="3" spans="1:13" s="103" customFormat="1" ht="15" customHeight="1" x14ac:dyDescent="0.2">
      <c r="A3" s="102" t="s">
        <v>360</v>
      </c>
      <c r="B3" s="252"/>
      <c r="C3" s="102"/>
      <c r="D3" s="102"/>
      <c r="E3" s="102"/>
      <c r="F3" s="102"/>
      <c r="G3" s="102"/>
      <c r="H3" s="102"/>
      <c r="I3" s="102"/>
    </row>
    <row r="4" spans="1:13" s="103" customFormat="1" ht="15" customHeight="1" x14ac:dyDescent="0.2">
      <c r="A4" s="253" t="s">
        <v>514</v>
      </c>
      <c r="B4" s="254"/>
      <c r="C4" s="255"/>
      <c r="D4" s="255"/>
      <c r="E4" s="255"/>
      <c r="F4" s="255"/>
      <c r="G4" s="255"/>
      <c r="H4" s="255"/>
      <c r="I4" s="255"/>
    </row>
    <row r="5" spans="1:13" s="260" customFormat="1" ht="15" customHeight="1" x14ac:dyDescent="0.2">
      <c r="A5" s="256" t="s">
        <v>4</v>
      </c>
      <c r="B5" s="257"/>
      <c r="C5" s="223"/>
      <c r="D5" s="223"/>
      <c r="E5" s="223"/>
      <c r="F5" s="223"/>
      <c r="G5" s="258"/>
      <c r="H5" s="258"/>
      <c r="I5" s="258"/>
      <c r="J5" s="258"/>
      <c r="K5" s="259" t="s">
        <v>361</v>
      </c>
    </row>
    <row r="6" spans="1:13" s="260" customFormat="1" ht="15" customHeight="1" thickBot="1" x14ac:dyDescent="0.25">
      <c r="A6" s="256" t="s">
        <v>362</v>
      </c>
      <c r="B6" s="223"/>
      <c r="C6" s="223"/>
      <c r="D6" s="223"/>
      <c r="E6" s="223"/>
      <c r="F6" s="223"/>
      <c r="G6" s="258"/>
      <c r="H6" s="261"/>
      <c r="I6" s="261"/>
      <c r="J6" s="261"/>
      <c r="K6" s="259" t="s">
        <v>417</v>
      </c>
    </row>
    <row r="7" spans="1:13" ht="27.75" customHeight="1" x14ac:dyDescent="0.2">
      <c r="A7" s="452" t="s">
        <v>77</v>
      </c>
      <c r="B7" s="442" t="s">
        <v>363</v>
      </c>
      <c r="C7" s="442"/>
      <c r="D7" s="442" t="s">
        <v>364</v>
      </c>
      <c r="E7" s="442"/>
      <c r="F7" s="443" t="s">
        <v>365</v>
      </c>
      <c r="G7" s="442"/>
      <c r="H7" s="444" t="s">
        <v>366</v>
      </c>
      <c r="I7" s="445"/>
      <c r="J7" s="444" t="s">
        <v>367</v>
      </c>
      <c r="K7" s="446"/>
    </row>
    <row r="8" spans="1:13" ht="37.5" customHeight="1" x14ac:dyDescent="0.25">
      <c r="A8" s="453"/>
      <c r="B8" s="447" t="s">
        <v>368</v>
      </c>
      <c r="C8" s="448"/>
      <c r="D8" s="447" t="s">
        <v>369</v>
      </c>
      <c r="E8" s="448"/>
      <c r="F8" s="449" t="s">
        <v>370</v>
      </c>
      <c r="G8" s="448"/>
      <c r="H8" s="449" t="s">
        <v>371</v>
      </c>
      <c r="I8" s="450"/>
      <c r="J8" s="447" t="s">
        <v>372</v>
      </c>
      <c r="K8" s="451"/>
      <c r="M8" s="262"/>
    </row>
    <row r="9" spans="1:13" ht="15" customHeight="1" x14ac:dyDescent="0.2">
      <c r="A9" s="454" t="s">
        <v>79</v>
      </c>
      <c r="B9" s="108" t="s">
        <v>132</v>
      </c>
      <c r="C9" s="108" t="s">
        <v>133</v>
      </c>
      <c r="D9" s="108" t="s">
        <v>132</v>
      </c>
      <c r="E9" s="108" t="s">
        <v>133</v>
      </c>
      <c r="F9" s="108" t="s">
        <v>132</v>
      </c>
      <c r="G9" s="108" t="s">
        <v>133</v>
      </c>
      <c r="H9" s="108" t="s">
        <v>132</v>
      </c>
      <c r="I9" s="263" t="s">
        <v>133</v>
      </c>
      <c r="J9" s="108" t="s">
        <v>132</v>
      </c>
      <c r="K9" s="224" t="s">
        <v>133</v>
      </c>
    </row>
    <row r="10" spans="1:13" ht="15" customHeight="1" thickBot="1" x14ac:dyDescent="0.25">
      <c r="A10" s="455"/>
      <c r="B10" s="109" t="s">
        <v>17</v>
      </c>
      <c r="C10" s="109" t="s">
        <v>18</v>
      </c>
      <c r="D10" s="109" t="s">
        <v>17</v>
      </c>
      <c r="E10" s="109" t="s">
        <v>18</v>
      </c>
      <c r="F10" s="109" t="s">
        <v>17</v>
      </c>
      <c r="G10" s="109" t="s">
        <v>18</v>
      </c>
      <c r="H10" s="109" t="s">
        <v>17</v>
      </c>
      <c r="I10" s="226" t="s">
        <v>18</v>
      </c>
      <c r="J10" s="109" t="s">
        <v>17</v>
      </c>
      <c r="K10" s="225" t="s">
        <v>18</v>
      </c>
    </row>
    <row r="11" spans="1:13" ht="14.25" customHeight="1" x14ac:dyDescent="0.2">
      <c r="A11" s="110">
        <v>2010</v>
      </c>
      <c r="B11" s="111">
        <v>89.4</v>
      </c>
      <c r="C11" s="111">
        <v>78.900000000000006</v>
      </c>
      <c r="D11" s="111">
        <v>13.9</v>
      </c>
      <c r="E11" s="112">
        <v>3.8</v>
      </c>
      <c r="F11" s="111">
        <v>55.6</v>
      </c>
      <c r="G11" s="264">
        <v>0.4</v>
      </c>
      <c r="H11" s="265" t="s">
        <v>94</v>
      </c>
      <c r="I11" s="266" t="s">
        <v>94</v>
      </c>
      <c r="J11" s="265" t="s">
        <v>94</v>
      </c>
      <c r="K11" s="267" t="s">
        <v>94</v>
      </c>
    </row>
    <row r="12" spans="1:13" ht="14.25" customHeight="1" x14ac:dyDescent="0.2">
      <c r="A12" s="110">
        <v>2011</v>
      </c>
      <c r="B12" s="111">
        <v>75.400000000000006</v>
      </c>
      <c r="C12" s="111">
        <v>65</v>
      </c>
      <c r="D12" s="111">
        <v>19.399999999999999</v>
      </c>
      <c r="E12" s="112">
        <v>5.2</v>
      </c>
      <c r="F12" s="111">
        <v>46.6</v>
      </c>
      <c r="G12" s="264">
        <v>0.8</v>
      </c>
      <c r="H12" s="265" t="s">
        <v>94</v>
      </c>
      <c r="I12" s="266" t="s">
        <v>94</v>
      </c>
      <c r="J12" s="265" t="s">
        <v>94</v>
      </c>
      <c r="K12" s="267" t="s">
        <v>94</v>
      </c>
    </row>
    <row r="13" spans="1:13" ht="14.25" customHeight="1" x14ac:dyDescent="0.2">
      <c r="A13" s="110">
        <v>2012</v>
      </c>
      <c r="B13" s="111">
        <v>70.099999999999994</v>
      </c>
      <c r="C13" s="111">
        <v>57.8</v>
      </c>
      <c r="D13" s="111">
        <v>19.7</v>
      </c>
      <c r="E13" s="112">
        <v>5.6</v>
      </c>
      <c r="F13" s="111">
        <v>45.2</v>
      </c>
      <c r="G13" s="264">
        <v>0.2</v>
      </c>
      <c r="H13" s="265" t="s">
        <v>94</v>
      </c>
      <c r="I13" s="266" t="s">
        <v>94</v>
      </c>
      <c r="J13" s="265" t="s">
        <v>94</v>
      </c>
      <c r="K13" s="267" t="s">
        <v>94</v>
      </c>
    </row>
    <row r="14" spans="1:13" ht="14.25" customHeight="1" x14ac:dyDescent="0.2">
      <c r="A14" s="110">
        <v>2013</v>
      </c>
      <c r="B14" s="111">
        <v>73.099999999999994</v>
      </c>
      <c r="C14" s="111">
        <v>60.4</v>
      </c>
      <c r="D14" s="111">
        <v>23.4</v>
      </c>
      <c r="E14" s="112">
        <v>6.8</v>
      </c>
      <c r="F14" s="111">
        <v>44.5</v>
      </c>
      <c r="G14" s="264">
        <v>0.2</v>
      </c>
      <c r="H14" s="265" t="s">
        <v>94</v>
      </c>
      <c r="I14" s="266" t="s">
        <v>94</v>
      </c>
      <c r="J14" s="265" t="s">
        <v>94</v>
      </c>
      <c r="K14" s="267" t="s">
        <v>94</v>
      </c>
    </row>
    <row r="15" spans="1:13" ht="14.25" customHeight="1" x14ac:dyDescent="0.2">
      <c r="A15" s="110">
        <v>2014</v>
      </c>
      <c r="B15" s="111">
        <v>87.5</v>
      </c>
      <c r="C15" s="111">
        <v>70.900000000000006</v>
      </c>
      <c r="D15" s="111">
        <v>23.1</v>
      </c>
      <c r="E15" s="112">
        <v>6.9</v>
      </c>
      <c r="F15" s="111">
        <v>44.4</v>
      </c>
      <c r="G15" s="264">
        <v>0.3</v>
      </c>
      <c r="H15" s="265" t="s">
        <v>94</v>
      </c>
      <c r="I15" s="266" t="s">
        <v>94</v>
      </c>
      <c r="J15" s="265" t="s">
        <v>94</v>
      </c>
      <c r="K15" s="267" t="s">
        <v>94</v>
      </c>
    </row>
    <row r="16" spans="1:13" ht="14.25" customHeight="1" x14ac:dyDescent="0.2">
      <c r="A16" s="110">
        <v>2015</v>
      </c>
      <c r="B16" s="111">
        <v>97.1</v>
      </c>
      <c r="C16" s="111">
        <v>78</v>
      </c>
      <c r="D16" s="111">
        <v>27.6</v>
      </c>
      <c r="E16" s="112">
        <v>8.5</v>
      </c>
      <c r="F16" s="111">
        <v>45.1</v>
      </c>
      <c r="G16" s="264">
        <v>0.3</v>
      </c>
      <c r="H16" s="265" t="s">
        <v>94</v>
      </c>
      <c r="I16" s="266" t="s">
        <v>94</v>
      </c>
      <c r="J16" s="265" t="s">
        <v>94</v>
      </c>
      <c r="K16" s="267" t="s">
        <v>94</v>
      </c>
    </row>
    <row r="17" spans="1:19" ht="14.25" customHeight="1" x14ac:dyDescent="0.2">
      <c r="A17" s="110">
        <v>2016</v>
      </c>
      <c r="B17" s="111">
        <v>102.12824999999999</v>
      </c>
      <c r="C17" s="111">
        <v>81.817666000000003</v>
      </c>
      <c r="D17" s="111">
        <v>29.355916659999998</v>
      </c>
      <c r="E17" s="112">
        <v>9.26675</v>
      </c>
      <c r="F17" s="111">
        <v>47.2515</v>
      </c>
      <c r="G17" s="264">
        <v>0.38808333</v>
      </c>
      <c r="H17" s="265" t="s">
        <v>94</v>
      </c>
      <c r="I17" s="266" t="s">
        <v>94</v>
      </c>
      <c r="J17" s="265" t="s">
        <v>94</v>
      </c>
      <c r="K17" s="267" t="s">
        <v>94</v>
      </c>
    </row>
    <row r="18" spans="1:19" ht="14.25" customHeight="1" x14ac:dyDescent="0.2">
      <c r="A18" s="110">
        <v>2017</v>
      </c>
      <c r="B18" s="111">
        <v>105.1961</v>
      </c>
      <c r="C18" s="111">
        <v>84.343100000000007</v>
      </c>
      <c r="D18" s="111">
        <v>32.909999999999997</v>
      </c>
      <c r="E18" s="112">
        <v>10.3895</v>
      </c>
      <c r="F18" s="111">
        <v>48.165900000000001</v>
      </c>
      <c r="G18" s="264">
        <v>0.40389999999999998</v>
      </c>
      <c r="H18" s="265" t="s">
        <v>94</v>
      </c>
      <c r="I18" s="266" t="s">
        <v>94</v>
      </c>
      <c r="J18" s="265" t="s">
        <v>94</v>
      </c>
      <c r="K18" s="267" t="s">
        <v>94</v>
      </c>
    </row>
    <row r="19" spans="1:19" ht="14.25" customHeight="1" x14ac:dyDescent="0.2">
      <c r="A19" s="110">
        <v>2018</v>
      </c>
      <c r="B19" s="111">
        <v>108.90349999999999</v>
      </c>
      <c r="C19" s="111">
        <v>87.321420000000003</v>
      </c>
      <c r="D19" s="111">
        <v>35.64208</v>
      </c>
      <c r="E19" s="112">
        <v>10.846500000000001</v>
      </c>
      <c r="F19" s="111">
        <v>49.397919999999999</v>
      </c>
      <c r="G19" s="264">
        <v>0.46257999999999999</v>
      </c>
      <c r="H19" s="268">
        <v>8.9999999999999998E-4</v>
      </c>
      <c r="I19" s="269">
        <v>3.9</v>
      </c>
      <c r="J19" s="268">
        <v>0.35785709999999998</v>
      </c>
      <c r="K19" s="270">
        <v>0.10485709999999999</v>
      </c>
    </row>
    <row r="20" spans="1:19" ht="14.25" customHeight="1" x14ac:dyDescent="0.2">
      <c r="A20" s="110">
        <v>2019</v>
      </c>
      <c r="B20" s="111">
        <v>115.65989999999999</v>
      </c>
      <c r="C20" s="111">
        <v>92.303899999999999</v>
      </c>
      <c r="D20" s="111">
        <v>35.030700000000003</v>
      </c>
      <c r="E20" s="112">
        <v>10.854900000000001</v>
      </c>
      <c r="F20" s="111">
        <v>49.298999999999999</v>
      </c>
      <c r="G20" s="264">
        <v>0.49380000000000002</v>
      </c>
      <c r="H20" s="271">
        <v>0</v>
      </c>
      <c r="I20" s="272">
        <v>4.1087999999999996</v>
      </c>
      <c r="J20" s="271">
        <v>0.70579999999999998</v>
      </c>
      <c r="K20" s="273">
        <v>0.20580000000000001</v>
      </c>
    </row>
    <row r="21" spans="1:19" ht="14.25" customHeight="1" x14ac:dyDescent="0.2">
      <c r="A21" s="110">
        <v>2020</v>
      </c>
      <c r="B21" s="111">
        <v>138.5</v>
      </c>
      <c r="C21" s="111">
        <v>112.3</v>
      </c>
      <c r="D21" s="111">
        <v>78.3</v>
      </c>
      <c r="E21" s="112">
        <v>26.4</v>
      </c>
      <c r="F21" s="111">
        <v>47.8</v>
      </c>
      <c r="G21" s="264">
        <v>0.4</v>
      </c>
      <c r="H21" s="271">
        <v>0</v>
      </c>
      <c r="I21" s="272">
        <v>3.8</v>
      </c>
      <c r="J21" s="271">
        <v>0.8</v>
      </c>
      <c r="K21" s="273">
        <v>0.20580000000000001</v>
      </c>
    </row>
    <row r="22" spans="1:19" ht="7.15" customHeight="1" x14ac:dyDescent="0.2">
      <c r="A22" s="274"/>
      <c r="B22" s="274"/>
      <c r="C22" s="274"/>
      <c r="D22" s="274"/>
      <c r="E22" s="274"/>
      <c r="F22" s="274"/>
      <c r="G22" s="274"/>
      <c r="H22" s="274"/>
      <c r="I22" s="274"/>
      <c r="J22" s="274"/>
      <c r="K22" s="274"/>
    </row>
    <row r="23" spans="1:19" s="274" customFormat="1" ht="13.5" customHeight="1" x14ac:dyDescent="0.2">
      <c r="A23" s="275" t="s">
        <v>373</v>
      </c>
      <c r="B23" s="275"/>
      <c r="C23" s="275"/>
      <c r="D23" s="275"/>
      <c r="E23" s="275"/>
      <c r="F23" s="275"/>
      <c r="G23" s="275"/>
      <c r="H23" s="276" t="s">
        <v>374</v>
      </c>
      <c r="J23" s="277"/>
      <c r="K23" s="277"/>
    </row>
    <row r="24" spans="1:19" s="274" customFormat="1" ht="13.5" customHeight="1" x14ac:dyDescent="0.2">
      <c r="A24" s="275" t="s">
        <v>375</v>
      </c>
      <c r="B24" s="275"/>
      <c r="C24" s="275"/>
      <c r="D24" s="275"/>
      <c r="E24" s="275"/>
      <c r="F24" s="275"/>
      <c r="G24" s="275"/>
      <c r="H24" s="276" t="s">
        <v>376</v>
      </c>
      <c r="J24" s="277"/>
      <c r="K24" s="277"/>
    </row>
    <row r="25" spans="1:19" ht="18.75" customHeight="1" x14ac:dyDescent="0.2"/>
    <row r="26" spans="1:19" ht="15" x14ac:dyDescent="0.25">
      <c r="A26" s="440" t="s">
        <v>377</v>
      </c>
      <c r="B26" s="440"/>
      <c r="C26" s="440"/>
      <c r="D26" s="440"/>
      <c r="E26" s="440"/>
      <c r="F26" s="440"/>
      <c r="G26" s="440"/>
      <c r="H26" s="440"/>
      <c r="I26" s="440"/>
      <c r="J26" s="440"/>
      <c r="K26" s="440"/>
      <c r="M26" s="113"/>
      <c r="S26" s="262"/>
    </row>
    <row r="27" spans="1:19" x14ac:dyDescent="0.2">
      <c r="A27" s="441" t="s">
        <v>378</v>
      </c>
      <c r="B27" s="441"/>
      <c r="C27" s="441"/>
      <c r="D27" s="441"/>
      <c r="E27" s="441"/>
      <c r="F27" s="441"/>
      <c r="G27" s="441"/>
      <c r="H27" s="441"/>
      <c r="I27" s="441"/>
      <c r="J27" s="441"/>
      <c r="K27" s="441"/>
    </row>
    <row r="28" spans="1:19" x14ac:dyDescent="0.2">
      <c r="B28" s="278"/>
    </row>
    <row r="29" spans="1:19" ht="17.25" customHeight="1" x14ac:dyDescent="0.2">
      <c r="A29" s="440" t="s">
        <v>379</v>
      </c>
      <c r="B29" s="440"/>
      <c r="C29" s="440"/>
      <c r="D29" s="440"/>
      <c r="E29" s="440"/>
      <c r="F29" s="440"/>
      <c r="G29" s="440" t="s">
        <v>380</v>
      </c>
      <c r="H29" s="440"/>
      <c r="I29" s="440"/>
      <c r="J29" s="440"/>
      <c r="K29" s="440"/>
    </row>
  </sheetData>
  <mergeCells count="16">
    <mergeCell ref="A26:K26"/>
    <mergeCell ref="A27:K27"/>
    <mergeCell ref="A29:F29"/>
    <mergeCell ref="G29:K29"/>
    <mergeCell ref="B7:C7"/>
    <mergeCell ref="D7:E7"/>
    <mergeCell ref="F7:G7"/>
    <mergeCell ref="H7:I7"/>
    <mergeCell ref="J7:K7"/>
    <mergeCell ref="B8:C8"/>
    <mergeCell ref="D8:E8"/>
    <mergeCell ref="F8:G8"/>
    <mergeCell ref="H8:I8"/>
    <mergeCell ref="J8:K8"/>
    <mergeCell ref="A7:A8"/>
    <mergeCell ref="A9:A10"/>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zoomScaleNormal="100" zoomScaleSheetLayoutView="100" workbookViewId="0"/>
  </sheetViews>
  <sheetFormatPr defaultColWidth="8.85546875" defaultRowHeight="14.25" x14ac:dyDescent="0.2"/>
  <cols>
    <col min="1" max="1" width="9" style="107" customWidth="1"/>
    <col min="2" max="3" width="8.85546875" style="107"/>
    <col min="4" max="27" width="2.42578125" style="107" customWidth="1"/>
    <col min="28" max="16384" width="8.85546875" style="107"/>
  </cols>
  <sheetData>
    <row r="1" spans="1:29" s="103" customFormat="1" ht="15" customHeight="1" x14ac:dyDescent="0.25">
      <c r="A1" s="102" t="s">
        <v>0</v>
      </c>
      <c r="E1" s="104"/>
      <c r="F1" s="104"/>
      <c r="I1" s="105"/>
      <c r="J1" s="105"/>
      <c r="AA1" s="105" t="s">
        <v>1</v>
      </c>
      <c r="AC1" s="339" t="s">
        <v>542</v>
      </c>
    </row>
    <row r="2" spans="1:29" s="103" customFormat="1" ht="9" customHeight="1" x14ac:dyDescent="0.2">
      <c r="A2" s="102"/>
      <c r="E2" s="104"/>
      <c r="F2" s="104"/>
      <c r="H2" s="105"/>
      <c r="I2" s="105"/>
      <c r="J2" s="105"/>
      <c r="L2" s="105"/>
    </row>
    <row r="3" spans="1:29" ht="15" customHeight="1" x14ac:dyDescent="0.2">
      <c r="A3" s="114" t="s">
        <v>134</v>
      </c>
      <c r="B3" s="115"/>
      <c r="C3" s="115"/>
      <c r="D3" s="115"/>
      <c r="E3" s="115"/>
      <c r="F3" s="115"/>
      <c r="G3" s="115"/>
      <c r="H3" s="115"/>
      <c r="I3" s="115"/>
      <c r="J3" s="115"/>
      <c r="K3" s="116"/>
      <c r="L3" s="116"/>
    </row>
    <row r="4" spans="1:29" ht="15" customHeight="1" x14ac:dyDescent="0.2">
      <c r="A4" s="117" t="s">
        <v>135</v>
      </c>
      <c r="B4" s="115"/>
      <c r="C4" s="115"/>
      <c r="D4" s="115"/>
      <c r="E4" s="115"/>
      <c r="F4" s="115"/>
      <c r="G4" s="115"/>
      <c r="H4" s="115"/>
      <c r="I4" s="115"/>
      <c r="J4" s="115"/>
      <c r="K4" s="116"/>
      <c r="L4" s="116"/>
    </row>
    <row r="5" spans="1:29" ht="15" customHeight="1" x14ac:dyDescent="0.2">
      <c r="A5" s="494" t="s">
        <v>136</v>
      </c>
      <c r="B5" s="495"/>
      <c r="C5" s="495"/>
      <c r="D5" s="495"/>
      <c r="E5" s="495"/>
      <c r="F5" s="106"/>
      <c r="G5" s="118"/>
      <c r="H5" s="118"/>
      <c r="I5" s="118"/>
      <c r="J5" s="118"/>
      <c r="K5" s="118"/>
      <c r="AA5" s="119" t="s">
        <v>137</v>
      </c>
    </row>
    <row r="6" spans="1:29" ht="15" customHeight="1" thickBot="1" x14ac:dyDescent="0.25">
      <c r="A6" s="494" t="s">
        <v>138</v>
      </c>
      <c r="B6" s="496"/>
      <c r="C6" s="106"/>
      <c r="D6" s="106"/>
      <c r="E6" s="106"/>
      <c r="F6" s="106"/>
      <c r="G6" s="120"/>
      <c r="H6" s="120"/>
      <c r="I6" s="120"/>
      <c r="J6" s="120"/>
      <c r="U6" s="121"/>
      <c r="V6" s="497" t="s">
        <v>139</v>
      </c>
      <c r="W6" s="497"/>
      <c r="X6" s="497"/>
      <c r="Y6" s="497"/>
      <c r="Z6" s="497"/>
      <c r="AA6" s="497"/>
    </row>
    <row r="7" spans="1:29" ht="15" customHeight="1" x14ac:dyDescent="0.2">
      <c r="A7" s="498" t="s">
        <v>77</v>
      </c>
      <c r="B7" s="470" t="s">
        <v>78</v>
      </c>
      <c r="C7" s="471"/>
      <c r="D7" s="500" t="s">
        <v>503</v>
      </c>
      <c r="E7" s="501"/>
      <c r="F7" s="501"/>
      <c r="G7" s="501"/>
      <c r="H7" s="501"/>
      <c r="I7" s="501"/>
      <c r="J7" s="501"/>
      <c r="K7" s="501"/>
      <c r="L7" s="501"/>
      <c r="M7" s="501"/>
      <c r="N7" s="501"/>
      <c r="O7" s="501"/>
      <c r="P7" s="501"/>
      <c r="Q7" s="501"/>
      <c r="R7" s="501"/>
      <c r="S7" s="501"/>
      <c r="T7" s="501"/>
      <c r="U7" s="501"/>
      <c r="V7" s="501"/>
      <c r="W7" s="501"/>
      <c r="X7" s="501"/>
      <c r="Y7" s="501"/>
      <c r="Z7" s="501"/>
      <c r="AA7" s="501"/>
    </row>
    <row r="8" spans="1:29" ht="15" customHeight="1" x14ac:dyDescent="0.2">
      <c r="A8" s="499"/>
      <c r="B8" s="502" t="s">
        <v>36</v>
      </c>
      <c r="C8" s="503"/>
      <c r="D8" s="476" t="s">
        <v>140</v>
      </c>
      <c r="E8" s="477"/>
      <c r="F8" s="477"/>
      <c r="G8" s="477"/>
      <c r="H8" s="477"/>
      <c r="I8" s="504"/>
      <c r="J8" s="476" t="s">
        <v>141</v>
      </c>
      <c r="K8" s="477"/>
      <c r="L8" s="477"/>
      <c r="M8" s="477"/>
      <c r="N8" s="477"/>
      <c r="O8" s="504"/>
      <c r="P8" s="476" t="s">
        <v>142</v>
      </c>
      <c r="Q8" s="477"/>
      <c r="R8" s="477"/>
      <c r="S8" s="477"/>
      <c r="T8" s="477"/>
      <c r="U8" s="504"/>
      <c r="V8" s="476" t="s">
        <v>143</v>
      </c>
      <c r="W8" s="477"/>
      <c r="X8" s="477"/>
      <c r="Y8" s="477"/>
      <c r="Z8" s="477"/>
      <c r="AA8" s="477"/>
    </row>
    <row r="9" spans="1:29" ht="15" customHeight="1" x14ac:dyDescent="0.2">
      <c r="A9" s="487" t="s">
        <v>79</v>
      </c>
      <c r="B9" s="108" t="s">
        <v>132</v>
      </c>
      <c r="C9" s="122" t="s">
        <v>133</v>
      </c>
      <c r="D9" s="489" t="s">
        <v>132</v>
      </c>
      <c r="E9" s="490"/>
      <c r="F9" s="490"/>
      <c r="G9" s="489" t="s">
        <v>133</v>
      </c>
      <c r="H9" s="490"/>
      <c r="I9" s="491"/>
      <c r="J9" s="489" t="s">
        <v>132</v>
      </c>
      <c r="K9" s="490"/>
      <c r="L9" s="490"/>
      <c r="M9" s="489" t="s">
        <v>133</v>
      </c>
      <c r="N9" s="490"/>
      <c r="O9" s="491"/>
      <c r="P9" s="489" t="s">
        <v>132</v>
      </c>
      <c r="Q9" s="490"/>
      <c r="R9" s="490"/>
      <c r="S9" s="489" t="s">
        <v>133</v>
      </c>
      <c r="T9" s="490"/>
      <c r="U9" s="491"/>
      <c r="V9" s="489" t="s">
        <v>132</v>
      </c>
      <c r="W9" s="490"/>
      <c r="X9" s="490"/>
      <c r="Y9" s="492" t="s">
        <v>133</v>
      </c>
      <c r="Z9" s="493"/>
      <c r="AA9" s="493"/>
    </row>
    <row r="10" spans="1:29" ht="15" customHeight="1" thickBot="1" x14ac:dyDescent="0.25">
      <c r="A10" s="488"/>
      <c r="B10" s="109" t="s">
        <v>17</v>
      </c>
      <c r="C10" s="123" t="s">
        <v>18</v>
      </c>
      <c r="D10" s="484" t="s">
        <v>17</v>
      </c>
      <c r="E10" s="485"/>
      <c r="F10" s="486"/>
      <c r="G10" s="484" t="s">
        <v>18</v>
      </c>
      <c r="H10" s="485"/>
      <c r="I10" s="486"/>
      <c r="J10" s="484" t="s">
        <v>17</v>
      </c>
      <c r="K10" s="485"/>
      <c r="L10" s="486"/>
      <c r="M10" s="484" t="s">
        <v>18</v>
      </c>
      <c r="N10" s="485"/>
      <c r="O10" s="486"/>
      <c r="P10" s="484" t="s">
        <v>17</v>
      </c>
      <c r="Q10" s="485"/>
      <c r="R10" s="486"/>
      <c r="S10" s="484" t="s">
        <v>18</v>
      </c>
      <c r="T10" s="485"/>
      <c r="U10" s="486"/>
      <c r="V10" s="484" t="s">
        <v>17</v>
      </c>
      <c r="W10" s="485"/>
      <c r="X10" s="486"/>
      <c r="Y10" s="484" t="s">
        <v>18</v>
      </c>
      <c r="Z10" s="485"/>
      <c r="AA10" s="485"/>
    </row>
    <row r="11" spans="1:29" ht="15.75" customHeight="1" x14ac:dyDescent="0.2">
      <c r="A11" s="124">
        <v>2014</v>
      </c>
      <c r="B11" s="125">
        <v>208</v>
      </c>
      <c r="C11" s="126">
        <v>124.4</v>
      </c>
      <c r="D11" s="481">
        <v>70.900000000000006</v>
      </c>
      <c r="E11" s="482"/>
      <c r="F11" s="483"/>
      <c r="G11" s="481">
        <v>37.9</v>
      </c>
      <c r="H11" s="482"/>
      <c r="I11" s="483"/>
      <c r="J11" s="481">
        <v>67.099999999999994</v>
      </c>
      <c r="K11" s="482"/>
      <c r="L11" s="483"/>
      <c r="M11" s="481">
        <v>41.2</v>
      </c>
      <c r="N11" s="482"/>
      <c r="O11" s="483"/>
      <c r="P11" s="481">
        <v>43.9</v>
      </c>
      <c r="Q11" s="482"/>
      <c r="R11" s="483"/>
      <c r="S11" s="481">
        <v>29.2</v>
      </c>
      <c r="T11" s="482"/>
      <c r="U11" s="483"/>
      <c r="V11" s="481">
        <v>26.1</v>
      </c>
      <c r="W11" s="482"/>
      <c r="X11" s="483"/>
      <c r="Y11" s="481">
        <v>16.2</v>
      </c>
      <c r="Z11" s="482"/>
      <c r="AA11" s="482"/>
    </row>
    <row r="12" spans="1:29" ht="15.75" customHeight="1" x14ac:dyDescent="0.2">
      <c r="A12" s="124">
        <v>2015</v>
      </c>
      <c r="B12" s="125">
        <v>211</v>
      </c>
      <c r="C12" s="126">
        <v>128.6</v>
      </c>
      <c r="D12" s="478">
        <v>69.900000000000006</v>
      </c>
      <c r="E12" s="479"/>
      <c r="F12" s="480"/>
      <c r="G12" s="478">
        <v>37.9</v>
      </c>
      <c r="H12" s="479"/>
      <c r="I12" s="480"/>
      <c r="J12" s="478">
        <v>67.900000000000006</v>
      </c>
      <c r="K12" s="479"/>
      <c r="L12" s="480"/>
      <c r="M12" s="478">
        <v>42.5</v>
      </c>
      <c r="N12" s="479"/>
      <c r="O12" s="480"/>
      <c r="P12" s="478">
        <v>45.9</v>
      </c>
      <c r="Q12" s="479"/>
      <c r="R12" s="480"/>
      <c r="S12" s="478">
        <v>31.1</v>
      </c>
      <c r="T12" s="479"/>
      <c r="U12" s="480"/>
      <c r="V12" s="478">
        <v>27.3</v>
      </c>
      <c r="W12" s="479"/>
      <c r="X12" s="480"/>
      <c r="Y12" s="478">
        <v>17.100000000000001</v>
      </c>
      <c r="Z12" s="479"/>
      <c r="AA12" s="479"/>
    </row>
    <row r="13" spans="1:29" ht="15.75" customHeight="1" x14ac:dyDescent="0.2">
      <c r="A13" s="124">
        <v>2016</v>
      </c>
      <c r="B13" s="125">
        <v>216.8</v>
      </c>
      <c r="C13" s="126">
        <v>133.39600000000002</v>
      </c>
      <c r="D13" s="478">
        <v>69.632000000000005</v>
      </c>
      <c r="E13" s="479"/>
      <c r="F13" s="480"/>
      <c r="G13" s="478">
        <v>38.31</v>
      </c>
      <c r="H13" s="479"/>
      <c r="I13" s="480"/>
      <c r="J13" s="478">
        <v>69.986000000000004</v>
      </c>
      <c r="K13" s="479"/>
      <c r="L13" s="480"/>
      <c r="M13" s="478">
        <v>44.174999999999997</v>
      </c>
      <c r="N13" s="479"/>
      <c r="O13" s="480"/>
      <c r="P13" s="478">
        <v>48.152000000000001</v>
      </c>
      <c r="Q13" s="479"/>
      <c r="R13" s="480"/>
      <c r="S13" s="478">
        <v>32.790999999999997</v>
      </c>
      <c r="T13" s="479"/>
      <c r="U13" s="480"/>
      <c r="V13" s="478">
        <v>29.071999999999999</v>
      </c>
      <c r="W13" s="479"/>
      <c r="X13" s="480"/>
      <c r="Y13" s="478">
        <v>18.12</v>
      </c>
      <c r="Z13" s="479"/>
      <c r="AA13" s="479"/>
    </row>
    <row r="14" spans="1:29" ht="15.75" customHeight="1" x14ac:dyDescent="0.2">
      <c r="A14" s="124">
        <v>2017</v>
      </c>
      <c r="B14" s="125">
        <v>219.3</v>
      </c>
      <c r="C14" s="126">
        <v>136.876</v>
      </c>
      <c r="D14" s="478">
        <v>69.099999999999994</v>
      </c>
      <c r="E14" s="479"/>
      <c r="F14" s="480"/>
      <c r="G14" s="478">
        <v>38.972000000000001</v>
      </c>
      <c r="H14" s="479"/>
      <c r="I14" s="480"/>
      <c r="J14" s="478">
        <v>70.599999999999994</v>
      </c>
      <c r="K14" s="479"/>
      <c r="L14" s="480"/>
      <c r="M14" s="478">
        <v>45.216999999999999</v>
      </c>
      <c r="N14" s="479"/>
      <c r="O14" s="480"/>
      <c r="P14" s="478">
        <v>49.6</v>
      </c>
      <c r="Q14" s="479"/>
      <c r="R14" s="480"/>
      <c r="S14" s="478">
        <v>33.975000000000001</v>
      </c>
      <c r="T14" s="479"/>
      <c r="U14" s="480"/>
      <c r="V14" s="478">
        <v>30</v>
      </c>
      <c r="W14" s="479"/>
      <c r="X14" s="480"/>
      <c r="Y14" s="478">
        <v>18.712</v>
      </c>
      <c r="Z14" s="479"/>
      <c r="AA14" s="479"/>
    </row>
    <row r="15" spans="1:29" ht="15.75" customHeight="1" x14ac:dyDescent="0.2">
      <c r="A15" s="124">
        <v>2018</v>
      </c>
      <c r="B15" s="125">
        <v>220.8</v>
      </c>
      <c r="C15" s="126">
        <v>139.30000000000001</v>
      </c>
      <c r="D15" s="478">
        <v>67.7</v>
      </c>
      <c r="E15" s="479"/>
      <c r="F15" s="480"/>
      <c r="G15" s="478">
        <v>38.799999999999997</v>
      </c>
      <c r="H15" s="479"/>
      <c r="I15" s="480"/>
      <c r="J15" s="478">
        <v>70.7</v>
      </c>
      <c r="K15" s="479"/>
      <c r="L15" s="480"/>
      <c r="M15" s="478">
        <v>45.7</v>
      </c>
      <c r="N15" s="479"/>
      <c r="O15" s="480"/>
      <c r="P15" s="478">
        <v>50.9</v>
      </c>
      <c r="Q15" s="479"/>
      <c r="R15" s="480"/>
      <c r="S15" s="478">
        <v>35.055999999999997</v>
      </c>
      <c r="T15" s="479"/>
      <c r="U15" s="480"/>
      <c r="V15" s="478">
        <v>31.5</v>
      </c>
      <c r="W15" s="479"/>
      <c r="X15" s="480"/>
      <c r="Y15" s="478">
        <v>19.585999999999999</v>
      </c>
      <c r="Z15" s="479"/>
      <c r="AA15" s="479"/>
    </row>
    <row r="16" spans="1:29" ht="15.75" customHeight="1" x14ac:dyDescent="0.2">
      <c r="A16" s="124">
        <v>2019</v>
      </c>
      <c r="B16" s="125">
        <v>223.5</v>
      </c>
      <c r="C16" s="126">
        <v>142.6</v>
      </c>
      <c r="D16" s="478">
        <v>66.7</v>
      </c>
      <c r="E16" s="479"/>
      <c r="F16" s="480"/>
      <c r="G16" s="478">
        <v>39</v>
      </c>
      <c r="H16" s="479"/>
      <c r="I16" s="480"/>
      <c r="J16" s="478">
        <v>71.099999999999994</v>
      </c>
      <c r="K16" s="479"/>
      <c r="L16" s="480"/>
      <c r="M16" s="478">
        <v>46.4</v>
      </c>
      <c r="N16" s="479"/>
      <c r="O16" s="480"/>
      <c r="P16" s="478">
        <v>52.6</v>
      </c>
      <c r="Q16" s="479"/>
      <c r="R16" s="480"/>
      <c r="S16" s="478">
        <v>36.6</v>
      </c>
      <c r="T16" s="479"/>
      <c r="U16" s="480"/>
      <c r="V16" s="478">
        <v>33.1</v>
      </c>
      <c r="W16" s="479"/>
      <c r="X16" s="480"/>
      <c r="Y16" s="478">
        <v>20.6</v>
      </c>
      <c r="Z16" s="479"/>
      <c r="AA16" s="479"/>
    </row>
    <row r="17" spans="1:27" ht="15" customHeight="1" x14ac:dyDescent="0.2">
      <c r="A17" s="124">
        <v>2020</v>
      </c>
      <c r="B17" s="125">
        <v>218.9</v>
      </c>
      <c r="C17" s="126">
        <v>140.69999999999999</v>
      </c>
      <c r="D17" s="478">
        <v>62.7</v>
      </c>
      <c r="E17" s="479"/>
      <c r="F17" s="480"/>
      <c r="G17" s="478">
        <v>37.200000000000003</v>
      </c>
      <c r="H17" s="479"/>
      <c r="I17" s="480"/>
      <c r="J17" s="478">
        <v>69.3</v>
      </c>
      <c r="K17" s="479"/>
      <c r="L17" s="480"/>
      <c r="M17" s="478">
        <v>45.2</v>
      </c>
      <c r="N17" s="479"/>
      <c r="O17" s="480"/>
      <c r="P17" s="478">
        <v>54</v>
      </c>
      <c r="Q17" s="479"/>
      <c r="R17" s="480"/>
      <c r="S17" s="478">
        <v>37.6</v>
      </c>
      <c r="T17" s="479"/>
      <c r="U17" s="480"/>
      <c r="V17" s="478">
        <v>33</v>
      </c>
      <c r="W17" s="479"/>
      <c r="X17" s="480"/>
      <c r="Y17" s="478">
        <v>20.7</v>
      </c>
      <c r="Z17" s="479"/>
      <c r="AA17" s="479"/>
    </row>
    <row r="18" spans="1:27" ht="31.5" customHeight="1" x14ac:dyDescent="0.25">
      <c r="B18" s="113"/>
    </row>
    <row r="19" spans="1:27" s="70" customFormat="1" ht="15" customHeight="1" x14ac:dyDescent="0.2">
      <c r="A19" s="114" t="s">
        <v>144</v>
      </c>
    </row>
    <row r="20" spans="1:27" s="70" customFormat="1" ht="15" customHeight="1" x14ac:dyDescent="0.2">
      <c r="A20" s="117" t="s">
        <v>145</v>
      </c>
    </row>
    <row r="21" spans="1:27" s="70" customFormat="1" ht="19.5" customHeight="1" thickBot="1" x14ac:dyDescent="0.25">
      <c r="A21" s="127" t="s">
        <v>136</v>
      </c>
      <c r="AA21" s="128" t="s">
        <v>146</v>
      </c>
    </row>
    <row r="22" spans="1:27" s="70" customFormat="1" ht="15" customHeight="1" x14ac:dyDescent="0.2">
      <c r="A22" s="468" t="s">
        <v>77</v>
      </c>
      <c r="B22" s="470" t="s">
        <v>78</v>
      </c>
      <c r="C22" s="471"/>
      <c r="D22" s="472" t="s">
        <v>147</v>
      </c>
      <c r="E22" s="473"/>
      <c r="F22" s="473"/>
      <c r="G22" s="473"/>
      <c r="H22" s="473"/>
      <c r="I22" s="473"/>
      <c r="J22" s="473"/>
      <c r="K22" s="473"/>
      <c r="L22" s="473"/>
      <c r="M22" s="473"/>
      <c r="N22" s="473"/>
      <c r="O22" s="473"/>
      <c r="P22" s="473"/>
      <c r="Q22" s="473"/>
      <c r="R22" s="473"/>
      <c r="S22" s="473"/>
      <c r="T22" s="473"/>
      <c r="U22" s="473"/>
      <c r="V22" s="473"/>
      <c r="W22" s="473"/>
      <c r="X22" s="473"/>
      <c r="Y22" s="473"/>
      <c r="Z22" s="473"/>
      <c r="AA22" s="473"/>
    </row>
    <row r="23" spans="1:27" s="70" customFormat="1" ht="15" customHeight="1" x14ac:dyDescent="0.2">
      <c r="A23" s="469"/>
      <c r="B23" s="474" t="s">
        <v>36</v>
      </c>
      <c r="C23" s="475"/>
      <c r="D23" s="476" t="s">
        <v>148</v>
      </c>
      <c r="E23" s="477"/>
      <c r="F23" s="477"/>
      <c r="G23" s="477"/>
      <c r="H23" s="477"/>
      <c r="I23" s="477"/>
      <c r="J23" s="477"/>
      <c r="K23" s="477"/>
      <c r="L23" s="476" t="s">
        <v>149</v>
      </c>
      <c r="M23" s="477"/>
      <c r="N23" s="477"/>
      <c r="O23" s="477"/>
      <c r="P23" s="477"/>
      <c r="Q23" s="477"/>
      <c r="R23" s="477"/>
      <c r="S23" s="477"/>
      <c r="T23" s="476" t="s">
        <v>150</v>
      </c>
      <c r="U23" s="477"/>
      <c r="V23" s="477"/>
      <c r="W23" s="477" t="s">
        <v>150</v>
      </c>
      <c r="X23" s="477"/>
      <c r="Y23" s="477"/>
      <c r="Z23" s="477"/>
      <c r="AA23" s="477"/>
    </row>
    <row r="24" spans="1:27" s="70" customFormat="1" ht="15" customHeight="1" x14ac:dyDescent="0.2">
      <c r="A24" s="465" t="s">
        <v>79</v>
      </c>
      <c r="B24" s="12" t="s">
        <v>15</v>
      </c>
      <c r="C24" s="13" t="s">
        <v>16</v>
      </c>
      <c r="D24" s="460" t="s">
        <v>15</v>
      </c>
      <c r="E24" s="461"/>
      <c r="F24" s="461"/>
      <c r="G24" s="467"/>
      <c r="H24" s="460" t="s">
        <v>16</v>
      </c>
      <c r="I24" s="461"/>
      <c r="J24" s="461"/>
      <c r="K24" s="467"/>
      <c r="L24" s="460" t="s">
        <v>15</v>
      </c>
      <c r="M24" s="461"/>
      <c r="N24" s="461"/>
      <c r="O24" s="467"/>
      <c r="P24" s="460" t="s">
        <v>16</v>
      </c>
      <c r="Q24" s="461"/>
      <c r="R24" s="461"/>
      <c r="S24" s="467"/>
      <c r="T24" s="460" t="s">
        <v>15</v>
      </c>
      <c r="U24" s="461"/>
      <c r="V24" s="461"/>
      <c r="W24" s="467"/>
      <c r="X24" s="460" t="s">
        <v>16</v>
      </c>
      <c r="Y24" s="461"/>
      <c r="Z24" s="461"/>
      <c r="AA24" s="461"/>
    </row>
    <row r="25" spans="1:27" s="70" customFormat="1" ht="15" customHeight="1" thickBot="1" x14ac:dyDescent="0.25">
      <c r="A25" s="466"/>
      <c r="B25" s="15" t="s">
        <v>17</v>
      </c>
      <c r="C25" s="16" t="s">
        <v>18</v>
      </c>
      <c r="D25" s="462" t="s">
        <v>17</v>
      </c>
      <c r="E25" s="463"/>
      <c r="F25" s="463"/>
      <c r="G25" s="464"/>
      <c r="H25" s="462" t="s">
        <v>18</v>
      </c>
      <c r="I25" s="463"/>
      <c r="J25" s="463"/>
      <c r="K25" s="464"/>
      <c r="L25" s="462" t="s">
        <v>17</v>
      </c>
      <c r="M25" s="463"/>
      <c r="N25" s="463"/>
      <c r="O25" s="464"/>
      <c r="P25" s="462" t="s">
        <v>18</v>
      </c>
      <c r="Q25" s="463"/>
      <c r="R25" s="463"/>
      <c r="S25" s="464"/>
      <c r="T25" s="462" t="s">
        <v>17</v>
      </c>
      <c r="U25" s="463"/>
      <c r="V25" s="463"/>
      <c r="W25" s="464"/>
      <c r="X25" s="462" t="s">
        <v>18</v>
      </c>
      <c r="Y25" s="463"/>
      <c r="Z25" s="463"/>
      <c r="AA25" s="463"/>
    </row>
    <row r="26" spans="1:27" s="70" customFormat="1" ht="15.75" customHeight="1" x14ac:dyDescent="0.2">
      <c r="A26" s="23">
        <v>2005</v>
      </c>
      <c r="B26" s="129">
        <v>288632</v>
      </c>
      <c r="C26" s="130">
        <v>4074</v>
      </c>
      <c r="D26" s="458">
        <v>37110</v>
      </c>
      <c r="E26" s="459"/>
      <c r="F26" s="459"/>
      <c r="G26" s="459"/>
      <c r="H26" s="458">
        <v>296</v>
      </c>
      <c r="I26" s="459"/>
      <c r="J26" s="459"/>
      <c r="K26" s="459"/>
      <c r="L26" s="458">
        <v>210038</v>
      </c>
      <c r="M26" s="459"/>
      <c r="N26" s="459"/>
      <c r="O26" s="459"/>
      <c r="P26" s="458">
        <v>2088</v>
      </c>
      <c r="Q26" s="459"/>
      <c r="R26" s="459"/>
      <c r="S26" s="459"/>
      <c r="T26" s="458">
        <v>41484</v>
      </c>
      <c r="U26" s="459"/>
      <c r="V26" s="459"/>
      <c r="W26" s="459"/>
      <c r="X26" s="458">
        <v>1690</v>
      </c>
      <c r="Y26" s="459"/>
      <c r="Z26" s="459"/>
      <c r="AA26" s="459"/>
    </row>
    <row r="27" spans="1:27" s="70" customFormat="1" ht="15.75" customHeight="1" x14ac:dyDescent="0.2">
      <c r="A27" s="19">
        <v>2010</v>
      </c>
      <c r="B27" s="129">
        <v>327199</v>
      </c>
      <c r="C27" s="130">
        <v>5356</v>
      </c>
      <c r="D27" s="456">
        <v>35618</v>
      </c>
      <c r="E27" s="457"/>
      <c r="F27" s="457"/>
      <c r="G27" s="457"/>
      <c r="H27" s="456">
        <v>483</v>
      </c>
      <c r="I27" s="457"/>
      <c r="J27" s="457"/>
      <c r="K27" s="457"/>
      <c r="L27" s="456">
        <v>212890</v>
      </c>
      <c r="M27" s="457"/>
      <c r="N27" s="457"/>
      <c r="O27" s="457"/>
      <c r="P27" s="456">
        <v>2425</v>
      </c>
      <c r="Q27" s="457"/>
      <c r="R27" s="457"/>
      <c r="S27" s="457"/>
      <c r="T27" s="456">
        <v>78691</v>
      </c>
      <c r="U27" s="457"/>
      <c r="V27" s="457"/>
      <c r="W27" s="457"/>
      <c r="X27" s="456">
        <v>2448</v>
      </c>
      <c r="Y27" s="457"/>
      <c r="Z27" s="457"/>
      <c r="AA27" s="457"/>
    </row>
    <row r="28" spans="1:27" s="70" customFormat="1" ht="15.75" customHeight="1" x14ac:dyDescent="0.2">
      <c r="A28" s="23">
        <v>2015</v>
      </c>
      <c r="B28" s="129">
        <v>272262</v>
      </c>
      <c r="C28" s="130">
        <v>5157</v>
      </c>
      <c r="D28" s="456">
        <v>28361</v>
      </c>
      <c r="E28" s="457"/>
      <c r="F28" s="457"/>
      <c r="G28" s="457"/>
      <c r="H28" s="456">
        <v>390</v>
      </c>
      <c r="I28" s="457"/>
      <c r="J28" s="457"/>
      <c r="K28" s="457"/>
      <c r="L28" s="456">
        <v>157927</v>
      </c>
      <c r="M28" s="457"/>
      <c r="N28" s="457"/>
      <c r="O28" s="457"/>
      <c r="P28" s="456">
        <v>2023</v>
      </c>
      <c r="Q28" s="457"/>
      <c r="R28" s="457"/>
      <c r="S28" s="457"/>
      <c r="T28" s="456">
        <v>85974</v>
      </c>
      <c r="U28" s="457"/>
      <c r="V28" s="457"/>
      <c r="W28" s="457"/>
      <c r="X28" s="456">
        <v>2744</v>
      </c>
      <c r="Y28" s="457"/>
      <c r="Z28" s="457"/>
      <c r="AA28" s="457"/>
    </row>
    <row r="29" spans="1:27" s="70" customFormat="1" ht="15.75" customHeight="1" x14ac:dyDescent="0.2">
      <c r="A29" s="23">
        <v>2016</v>
      </c>
      <c r="B29" s="131">
        <v>269261</v>
      </c>
      <c r="C29" s="131">
        <v>5187</v>
      </c>
      <c r="D29" s="456">
        <v>27207</v>
      </c>
      <c r="E29" s="457"/>
      <c r="F29" s="457"/>
      <c r="G29" s="457"/>
      <c r="H29" s="456">
        <v>316</v>
      </c>
      <c r="I29" s="457"/>
      <c r="J29" s="457"/>
      <c r="K29" s="457"/>
      <c r="L29" s="456">
        <v>156343</v>
      </c>
      <c r="M29" s="457"/>
      <c r="N29" s="457"/>
      <c r="O29" s="457"/>
      <c r="P29" s="456">
        <v>2034</v>
      </c>
      <c r="Q29" s="457"/>
      <c r="R29" s="457"/>
      <c r="S29" s="457"/>
      <c r="T29" s="456">
        <v>85711</v>
      </c>
      <c r="U29" s="457"/>
      <c r="V29" s="457"/>
      <c r="W29" s="457"/>
      <c r="X29" s="456">
        <v>2837</v>
      </c>
      <c r="Y29" s="457"/>
      <c r="Z29" s="457"/>
      <c r="AA29" s="457"/>
    </row>
    <row r="30" spans="1:27" s="70" customFormat="1" ht="15.75" customHeight="1" x14ac:dyDescent="0.2">
      <c r="A30" s="23">
        <v>2017</v>
      </c>
      <c r="B30" s="131">
        <v>273881</v>
      </c>
      <c r="C30" s="131">
        <v>5125</v>
      </c>
      <c r="D30" s="456">
        <v>26731</v>
      </c>
      <c r="E30" s="457"/>
      <c r="F30" s="457"/>
      <c r="G30" s="457"/>
      <c r="H30" s="456">
        <v>281</v>
      </c>
      <c r="I30" s="457"/>
      <c r="J30" s="457"/>
      <c r="K30" s="457"/>
      <c r="L30" s="456">
        <v>158956</v>
      </c>
      <c r="M30" s="457"/>
      <c r="N30" s="457"/>
      <c r="O30" s="457"/>
      <c r="P30" s="456">
        <v>1985</v>
      </c>
      <c r="Q30" s="457"/>
      <c r="R30" s="457"/>
      <c r="S30" s="457"/>
      <c r="T30" s="456">
        <v>88194</v>
      </c>
      <c r="U30" s="457"/>
      <c r="V30" s="457"/>
      <c r="W30" s="457"/>
      <c r="X30" s="456">
        <v>2859</v>
      </c>
      <c r="Y30" s="457"/>
      <c r="Z30" s="457"/>
      <c r="AA30" s="457"/>
    </row>
    <row r="31" spans="1:27" s="70" customFormat="1" ht="15.75" customHeight="1" x14ac:dyDescent="0.2">
      <c r="A31" s="23">
        <v>2018</v>
      </c>
      <c r="B31" s="131">
        <v>276735</v>
      </c>
      <c r="C31" s="131">
        <v>5112</v>
      </c>
      <c r="D31" s="456">
        <v>25626</v>
      </c>
      <c r="E31" s="457"/>
      <c r="F31" s="457"/>
      <c r="G31" s="457"/>
      <c r="H31" s="456">
        <v>271</v>
      </c>
      <c r="I31" s="457"/>
      <c r="J31" s="457"/>
      <c r="K31" s="457"/>
      <c r="L31" s="456">
        <v>160951</v>
      </c>
      <c r="M31" s="457"/>
      <c r="N31" s="457"/>
      <c r="O31" s="457"/>
      <c r="P31" s="456">
        <v>1974</v>
      </c>
      <c r="Q31" s="457"/>
      <c r="R31" s="457"/>
      <c r="S31" s="457"/>
      <c r="T31" s="456">
        <v>90158</v>
      </c>
      <c r="U31" s="457"/>
      <c r="V31" s="457"/>
      <c r="W31" s="457"/>
      <c r="X31" s="456">
        <v>2867</v>
      </c>
      <c r="Y31" s="457"/>
      <c r="Z31" s="457"/>
      <c r="AA31" s="457"/>
    </row>
    <row r="32" spans="1:27" s="70" customFormat="1" ht="15.75" customHeight="1" x14ac:dyDescent="0.2">
      <c r="A32" s="23">
        <v>2019</v>
      </c>
      <c r="B32" s="131">
        <v>280164</v>
      </c>
      <c r="C32" s="131">
        <v>4967</v>
      </c>
      <c r="D32" s="456">
        <v>22970</v>
      </c>
      <c r="E32" s="457"/>
      <c r="F32" s="457"/>
      <c r="G32" s="457"/>
      <c r="H32" s="456">
        <v>254</v>
      </c>
      <c r="I32" s="457"/>
      <c r="J32" s="457"/>
      <c r="K32" s="457"/>
      <c r="L32" s="456">
        <v>162624</v>
      </c>
      <c r="M32" s="457"/>
      <c r="N32" s="457"/>
      <c r="O32" s="457"/>
      <c r="P32" s="456">
        <v>1874</v>
      </c>
      <c r="Q32" s="457"/>
      <c r="R32" s="457"/>
      <c r="S32" s="457"/>
      <c r="T32" s="456">
        <v>94570</v>
      </c>
      <c r="U32" s="457"/>
      <c r="V32" s="457"/>
      <c r="W32" s="457"/>
      <c r="X32" s="456">
        <v>2839</v>
      </c>
      <c r="Y32" s="457"/>
      <c r="Z32" s="457"/>
      <c r="AA32" s="457"/>
    </row>
    <row r="33" spans="1:27" s="70" customFormat="1" ht="15.75" customHeight="1" x14ac:dyDescent="0.2">
      <c r="A33" s="23">
        <v>2020</v>
      </c>
      <c r="B33" s="131">
        <v>309742</v>
      </c>
      <c r="C33" s="131">
        <v>5723</v>
      </c>
      <c r="D33" s="456">
        <v>22973</v>
      </c>
      <c r="E33" s="457"/>
      <c r="F33" s="457"/>
      <c r="G33" s="457"/>
      <c r="H33" s="456">
        <v>258</v>
      </c>
      <c r="I33" s="457"/>
      <c r="J33" s="457"/>
      <c r="K33" s="457"/>
      <c r="L33" s="456">
        <v>177203</v>
      </c>
      <c r="M33" s="457"/>
      <c r="N33" s="457"/>
      <c r="O33" s="457"/>
      <c r="P33" s="456">
        <v>2141</v>
      </c>
      <c r="Q33" s="457"/>
      <c r="R33" s="457"/>
      <c r="S33" s="457"/>
      <c r="T33" s="456">
        <v>109566</v>
      </c>
      <c r="U33" s="457"/>
      <c r="V33" s="457"/>
      <c r="W33" s="457"/>
      <c r="X33" s="456">
        <v>3324</v>
      </c>
      <c r="Y33" s="457"/>
      <c r="Z33" s="457"/>
      <c r="AA33" s="457"/>
    </row>
    <row r="34" spans="1:27" s="70" customFormat="1" ht="12.75" x14ac:dyDescent="0.2"/>
    <row r="35" spans="1:27" s="70" customFormat="1" ht="12.75" x14ac:dyDescent="0.2"/>
    <row r="36" spans="1:27" s="70" customFormat="1" ht="12.75" x14ac:dyDescent="0.2"/>
    <row r="37" spans="1:27" s="70" customFormat="1" ht="12.75" x14ac:dyDescent="0.2"/>
  </sheetData>
  <mergeCells count="152">
    <mergeCell ref="A5:E5"/>
    <mergeCell ref="A6:B6"/>
    <mergeCell ref="V6:AA6"/>
    <mergeCell ref="A7:A8"/>
    <mergeCell ref="B7:C7"/>
    <mergeCell ref="D7:AA7"/>
    <mergeCell ref="B8:C8"/>
    <mergeCell ref="D8:I8"/>
    <mergeCell ref="J8:O8"/>
    <mergeCell ref="P8:U8"/>
    <mergeCell ref="V8:AA8"/>
    <mergeCell ref="A9:A10"/>
    <mergeCell ref="D9:F9"/>
    <mergeCell ref="G9:I9"/>
    <mergeCell ref="J9:L9"/>
    <mergeCell ref="M9:O9"/>
    <mergeCell ref="P9:R9"/>
    <mergeCell ref="S9:U9"/>
    <mergeCell ref="V9:X9"/>
    <mergeCell ref="Y9:AA9"/>
    <mergeCell ref="V10:X10"/>
    <mergeCell ref="Y10:AA10"/>
    <mergeCell ref="D11:F11"/>
    <mergeCell ref="G11:I11"/>
    <mergeCell ref="J11:L11"/>
    <mergeCell ref="M11:O11"/>
    <mergeCell ref="P11:R11"/>
    <mergeCell ref="S11:U11"/>
    <mergeCell ref="V11:X11"/>
    <mergeCell ref="Y11:AA11"/>
    <mergeCell ref="D10:F10"/>
    <mergeCell ref="G10:I10"/>
    <mergeCell ref="J10:L10"/>
    <mergeCell ref="M10:O10"/>
    <mergeCell ref="P10:R10"/>
    <mergeCell ref="S10:U10"/>
    <mergeCell ref="V12:X12"/>
    <mergeCell ref="Y12:AA12"/>
    <mergeCell ref="D13:F13"/>
    <mergeCell ref="G13:I13"/>
    <mergeCell ref="J13:L13"/>
    <mergeCell ref="M13:O13"/>
    <mergeCell ref="P13:R13"/>
    <mergeCell ref="S13:U13"/>
    <mergeCell ref="V13:X13"/>
    <mergeCell ref="Y13:AA13"/>
    <mergeCell ref="D12:F12"/>
    <mergeCell ref="G12:I12"/>
    <mergeCell ref="J12:L12"/>
    <mergeCell ref="M12:O12"/>
    <mergeCell ref="P12:R12"/>
    <mergeCell ref="S12:U12"/>
    <mergeCell ref="V14:X14"/>
    <mergeCell ref="Y14:AA14"/>
    <mergeCell ref="D15:F15"/>
    <mergeCell ref="G15:I15"/>
    <mergeCell ref="J15:L15"/>
    <mergeCell ref="M15:O15"/>
    <mergeCell ref="P15:R15"/>
    <mergeCell ref="S15:U15"/>
    <mergeCell ref="V15:X15"/>
    <mergeCell ref="Y15:AA15"/>
    <mergeCell ref="D14:F14"/>
    <mergeCell ref="G14:I14"/>
    <mergeCell ref="J14:L14"/>
    <mergeCell ref="M14:O14"/>
    <mergeCell ref="P14:R14"/>
    <mergeCell ref="S14:U14"/>
    <mergeCell ref="A22:A23"/>
    <mergeCell ref="B22:C22"/>
    <mergeCell ref="D22:AA22"/>
    <mergeCell ref="B23:C23"/>
    <mergeCell ref="D23:K23"/>
    <mergeCell ref="L23:S23"/>
    <mergeCell ref="T23:AA23"/>
    <mergeCell ref="V16:X16"/>
    <mergeCell ref="Y16:AA16"/>
    <mergeCell ref="D17:F17"/>
    <mergeCell ref="G17:I17"/>
    <mergeCell ref="J17:L17"/>
    <mergeCell ref="M17:O17"/>
    <mergeCell ref="P17:R17"/>
    <mergeCell ref="S17:U17"/>
    <mergeCell ref="V17:X17"/>
    <mergeCell ref="Y17:AA17"/>
    <mergeCell ref="D16:F16"/>
    <mergeCell ref="G16:I16"/>
    <mergeCell ref="J16:L16"/>
    <mergeCell ref="M16:O16"/>
    <mergeCell ref="P16:R16"/>
    <mergeCell ref="S16:U16"/>
    <mergeCell ref="X24:AA24"/>
    <mergeCell ref="D25:G25"/>
    <mergeCell ref="H25:K25"/>
    <mergeCell ref="L25:O25"/>
    <mergeCell ref="P25:S25"/>
    <mergeCell ref="T25:W25"/>
    <mergeCell ref="X25:AA25"/>
    <mergeCell ref="A24:A25"/>
    <mergeCell ref="D24:G24"/>
    <mergeCell ref="H24:K24"/>
    <mergeCell ref="L24:O24"/>
    <mergeCell ref="P24:S24"/>
    <mergeCell ref="T24:W24"/>
    <mergeCell ref="D27:G27"/>
    <mergeCell ref="H27:K27"/>
    <mergeCell ref="L27:O27"/>
    <mergeCell ref="P27:S27"/>
    <mergeCell ref="T27:W27"/>
    <mergeCell ref="X27:AA27"/>
    <mergeCell ref="D26:G26"/>
    <mergeCell ref="H26:K26"/>
    <mergeCell ref="L26:O26"/>
    <mergeCell ref="P26:S26"/>
    <mergeCell ref="T26:W26"/>
    <mergeCell ref="X26:AA26"/>
    <mergeCell ref="D29:G29"/>
    <mergeCell ref="H29:K29"/>
    <mergeCell ref="L29:O29"/>
    <mergeCell ref="P29:S29"/>
    <mergeCell ref="T29:W29"/>
    <mergeCell ref="X29:AA29"/>
    <mergeCell ref="D28:G28"/>
    <mergeCell ref="H28:K28"/>
    <mergeCell ref="L28:O28"/>
    <mergeCell ref="P28:S28"/>
    <mergeCell ref="T28:W28"/>
    <mergeCell ref="X28:AA28"/>
    <mergeCell ref="D31:G31"/>
    <mergeCell ref="H31:K31"/>
    <mergeCell ref="L31:O31"/>
    <mergeCell ref="P31:S31"/>
    <mergeCell ref="T31:W31"/>
    <mergeCell ref="X31:AA31"/>
    <mergeCell ref="D30:G30"/>
    <mergeCell ref="H30:K30"/>
    <mergeCell ref="L30:O30"/>
    <mergeCell ref="P30:S30"/>
    <mergeCell ref="T30:W30"/>
    <mergeCell ref="X30:AA30"/>
    <mergeCell ref="D33:G33"/>
    <mergeCell ref="H33:K33"/>
    <mergeCell ref="L33:O33"/>
    <mergeCell ref="P33:S33"/>
    <mergeCell ref="T33:W33"/>
    <mergeCell ref="X33:AA33"/>
    <mergeCell ref="D32:G32"/>
    <mergeCell ref="H32:K32"/>
    <mergeCell ref="L32:O32"/>
    <mergeCell ref="P32:S32"/>
    <mergeCell ref="T32:W32"/>
    <mergeCell ref="X32:AA32"/>
  </mergeCells>
  <hyperlinks>
    <hyperlink ref="AC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heetViews>
  <sheetFormatPr defaultRowHeight="14.25" x14ac:dyDescent="0.2"/>
  <cols>
    <col min="1" max="1" width="15.7109375" style="69" customWidth="1"/>
    <col min="2" max="7" width="9.140625" style="69" customWidth="1"/>
    <col min="8" max="8" width="16.42578125" style="69" customWidth="1"/>
    <col min="9" max="16384" width="9.140625" style="69"/>
  </cols>
  <sheetData>
    <row r="1" spans="1:12" ht="15" x14ac:dyDescent="0.25">
      <c r="A1" s="279" t="s">
        <v>381</v>
      </c>
      <c r="B1" s="280"/>
      <c r="C1" s="280"/>
      <c r="D1" s="280"/>
      <c r="E1" s="281"/>
      <c r="F1" s="282"/>
      <c r="G1" s="282"/>
      <c r="H1" s="283" t="s">
        <v>1</v>
      </c>
      <c r="J1" s="338" t="s">
        <v>542</v>
      </c>
    </row>
    <row r="2" spans="1:12" ht="12" customHeight="1" x14ac:dyDescent="0.2">
      <c r="A2" s="280"/>
      <c r="B2" s="280"/>
      <c r="C2" s="280"/>
      <c r="D2" s="280"/>
      <c r="E2" s="281"/>
      <c r="F2" s="282"/>
      <c r="G2" s="282"/>
      <c r="H2" s="284"/>
      <c r="K2" s="285"/>
      <c r="L2" s="286"/>
    </row>
    <row r="3" spans="1:12" x14ac:dyDescent="0.2">
      <c r="A3" s="280" t="s">
        <v>541</v>
      </c>
      <c r="B3" s="280"/>
      <c r="C3" s="280"/>
      <c r="D3" s="280"/>
      <c r="E3" s="280"/>
      <c r="F3" s="280"/>
      <c r="G3" s="280"/>
      <c r="H3" s="280"/>
    </row>
    <row r="4" spans="1:12" x14ac:dyDescent="0.2">
      <c r="A4" s="287" t="s">
        <v>522</v>
      </c>
      <c r="B4" s="288"/>
      <c r="C4" s="288"/>
      <c r="D4" s="288"/>
      <c r="E4" s="288"/>
      <c r="F4" s="288"/>
      <c r="G4" s="288"/>
      <c r="H4" s="288"/>
    </row>
    <row r="5" spans="1:12" x14ac:dyDescent="0.2">
      <c r="A5" s="289" t="s">
        <v>382</v>
      </c>
      <c r="B5" s="290"/>
      <c r="C5" s="290"/>
      <c r="D5" s="290"/>
      <c r="E5" s="290"/>
      <c r="F5" s="291"/>
      <c r="G5" s="291"/>
      <c r="H5" s="292" t="s">
        <v>383</v>
      </c>
    </row>
    <row r="6" spans="1:12" ht="14.25" customHeight="1" thickBot="1" x14ac:dyDescent="0.25">
      <c r="A6" s="506" t="s">
        <v>384</v>
      </c>
      <c r="B6" s="506"/>
      <c r="C6" s="293"/>
      <c r="D6" s="293"/>
      <c r="E6" s="293"/>
      <c r="F6" s="293"/>
      <c r="G6" s="293"/>
      <c r="H6" s="292" t="s">
        <v>385</v>
      </c>
    </row>
    <row r="7" spans="1:12" ht="15" customHeight="1" x14ac:dyDescent="0.2">
      <c r="A7" s="507" t="s">
        <v>537</v>
      </c>
      <c r="B7" s="510">
        <v>2010</v>
      </c>
      <c r="C7" s="511"/>
      <c r="D7" s="510">
        <v>2015</v>
      </c>
      <c r="E7" s="511"/>
      <c r="F7" s="510">
        <v>2018</v>
      </c>
      <c r="G7" s="512"/>
      <c r="H7" s="513" t="s">
        <v>538</v>
      </c>
    </row>
    <row r="8" spans="1:12" ht="15" customHeight="1" x14ac:dyDescent="0.2">
      <c r="A8" s="508"/>
      <c r="B8" s="294" t="s">
        <v>386</v>
      </c>
      <c r="C8" s="295" t="s">
        <v>387</v>
      </c>
      <c r="D8" s="294" t="s">
        <v>386</v>
      </c>
      <c r="E8" s="295" t="s">
        <v>387</v>
      </c>
      <c r="F8" s="294" t="s">
        <v>386</v>
      </c>
      <c r="G8" s="295" t="s">
        <v>387</v>
      </c>
      <c r="H8" s="514"/>
    </row>
    <row r="9" spans="1:12" ht="15" customHeight="1" thickBot="1" x14ac:dyDescent="0.25">
      <c r="A9" s="509"/>
      <c r="B9" s="296" t="s">
        <v>17</v>
      </c>
      <c r="C9" s="296" t="s">
        <v>18</v>
      </c>
      <c r="D9" s="296" t="s">
        <v>17</v>
      </c>
      <c r="E9" s="296" t="s">
        <v>18</v>
      </c>
      <c r="F9" s="296" t="s">
        <v>17</v>
      </c>
      <c r="G9" s="296" t="s">
        <v>18</v>
      </c>
      <c r="H9" s="515"/>
    </row>
    <row r="10" spans="1:12" ht="15" customHeight="1" x14ac:dyDescent="0.2">
      <c r="A10" s="335" t="s">
        <v>535</v>
      </c>
      <c r="B10" s="330"/>
      <c r="C10" s="330"/>
      <c r="D10" s="330"/>
      <c r="E10" s="330"/>
      <c r="F10" s="330"/>
      <c r="G10" s="330"/>
      <c r="H10" s="334" t="s">
        <v>536</v>
      </c>
    </row>
    <row r="11" spans="1:12" ht="14.25" customHeight="1" x14ac:dyDescent="0.2">
      <c r="A11" s="297" t="s">
        <v>151</v>
      </c>
      <c r="B11" s="298">
        <v>1288.3389999999999</v>
      </c>
      <c r="C11" s="298">
        <v>1279.9749999999999</v>
      </c>
      <c r="D11" s="298">
        <v>1441.9169999999999</v>
      </c>
      <c r="E11" s="298">
        <v>1365.2760000000001</v>
      </c>
      <c r="F11" s="298">
        <v>1543.096</v>
      </c>
      <c r="G11" s="298">
        <v>1460.356</v>
      </c>
      <c r="H11" s="299" t="s">
        <v>388</v>
      </c>
      <c r="J11" s="300"/>
    </row>
    <row r="12" spans="1:12" ht="14.25" customHeight="1" x14ac:dyDescent="0.2">
      <c r="A12" s="297" t="s">
        <v>152</v>
      </c>
      <c r="B12" s="298">
        <v>1287.9559999999999</v>
      </c>
      <c r="C12" s="298">
        <v>936.64599999999996</v>
      </c>
      <c r="D12" s="298">
        <v>1263.25</v>
      </c>
      <c r="E12" s="298">
        <v>916.68700000000001</v>
      </c>
      <c r="F12" s="298">
        <v>1260.8050000000001</v>
      </c>
      <c r="G12" s="298">
        <v>899.44299999999998</v>
      </c>
      <c r="H12" s="299" t="s">
        <v>389</v>
      </c>
      <c r="J12" s="300"/>
    </row>
    <row r="13" spans="1:12" ht="14.25" customHeight="1" x14ac:dyDescent="0.2">
      <c r="A13" s="301" t="s">
        <v>153</v>
      </c>
      <c r="B13" s="302">
        <v>1717.8040000000001</v>
      </c>
      <c r="C13" s="302">
        <v>1157.42</v>
      </c>
      <c r="D13" s="302">
        <v>1725.9780000000001</v>
      </c>
      <c r="E13" s="302">
        <v>1205.6369999999999</v>
      </c>
      <c r="F13" s="302">
        <v>1721.058</v>
      </c>
      <c r="G13" s="302">
        <v>1232.643</v>
      </c>
      <c r="H13" s="303" t="s">
        <v>390</v>
      </c>
      <c r="J13" s="300"/>
    </row>
    <row r="14" spans="1:12" ht="14.25" customHeight="1" x14ac:dyDescent="0.2">
      <c r="A14" s="297" t="s">
        <v>154</v>
      </c>
      <c r="B14" s="298">
        <v>821.64400000000001</v>
      </c>
      <c r="C14" s="298">
        <v>663.07899999999995</v>
      </c>
      <c r="D14" s="298">
        <v>845.22</v>
      </c>
      <c r="E14" s="298">
        <v>694.34</v>
      </c>
      <c r="F14" s="298">
        <v>842.82299999999998</v>
      </c>
      <c r="G14" s="298">
        <v>698.73</v>
      </c>
      <c r="H14" s="299" t="s">
        <v>391</v>
      </c>
      <c r="J14" s="300"/>
    </row>
    <row r="15" spans="1:12" ht="14.25" customHeight="1" x14ac:dyDescent="0.2">
      <c r="A15" s="297" t="s">
        <v>155</v>
      </c>
      <c r="B15" s="298">
        <v>248.00399999999999</v>
      </c>
      <c r="C15" s="298">
        <v>150.422</v>
      </c>
      <c r="D15" s="298">
        <v>252.76400000000001</v>
      </c>
      <c r="E15" s="298">
        <v>164.077</v>
      </c>
      <c r="F15" s="298">
        <v>253.96</v>
      </c>
      <c r="G15" s="298">
        <v>166.23500000000001</v>
      </c>
      <c r="H15" s="299" t="s">
        <v>392</v>
      </c>
      <c r="J15" s="300"/>
    </row>
    <row r="16" spans="1:12" ht="14.25" customHeight="1" x14ac:dyDescent="0.2">
      <c r="A16" s="297" t="s">
        <v>156</v>
      </c>
      <c r="B16" s="298">
        <v>820.87199999999996</v>
      </c>
      <c r="C16" s="298">
        <v>642.96299999999997</v>
      </c>
      <c r="D16" s="298">
        <v>853.67700000000002</v>
      </c>
      <c r="E16" s="298">
        <v>687.29499999999996</v>
      </c>
      <c r="F16" s="298">
        <v>881.07</v>
      </c>
      <c r="G16" s="298">
        <v>719.15499999999997</v>
      </c>
      <c r="H16" s="299" t="s">
        <v>393</v>
      </c>
      <c r="J16" s="300"/>
    </row>
    <row r="17" spans="1:10" ht="14.25" customHeight="1" x14ac:dyDescent="0.2">
      <c r="A17" s="297" t="s">
        <v>157</v>
      </c>
      <c r="B17" s="298">
        <v>9690</v>
      </c>
      <c r="C17" s="298">
        <v>8630</v>
      </c>
      <c r="D17" s="298">
        <v>10260</v>
      </c>
      <c r="E17" s="298">
        <v>8686</v>
      </c>
      <c r="F17" s="298">
        <v>10595.188</v>
      </c>
      <c r="G17" s="298">
        <v>9441.1299999999992</v>
      </c>
      <c r="H17" s="299" t="s">
        <v>394</v>
      </c>
      <c r="J17" s="300"/>
    </row>
    <row r="18" spans="1:10" ht="14.25" customHeight="1" x14ac:dyDescent="0.2">
      <c r="A18" s="297" t="s">
        <v>158</v>
      </c>
      <c r="B18" s="298">
        <v>644.08799999999997</v>
      </c>
      <c r="C18" s="298">
        <v>556.298</v>
      </c>
      <c r="D18" s="298">
        <v>667.05499999999995</v>
      </c>
      <c r="E18" s="298">
        <v>560.96500000000003</v>
      </c>
      <c r="F18" s="298">
        <v>670.18700000000001</v>
      </c>
      <c r="G18" s="298">
        <v>566.07100000000003</v>
      </c>
      <c r="H18" s="304" t="s">
        <v>395</v>
      </c>
      <c r="J18" s="300"/>
    </row>
    <row r="19" spans="1:10" ht="14.25" customHeight="1" x14ac:dyDescent="0.2">
      <c r="A19" s="297" t="s">
        <v>159</v>
      </c>
      <c r="B19" s="298">
        <v>388.76499999999999</v>
      </c>
      <c r="C19" s="298">
        <v>391.35399999999998</v>
      </c>
      <c r="D19" s="298">
        <v>454.57100000000003</v>
      </c>
      <c r="E19" s="298">
        <v>455.07499999999999</v>
      </c>
      <c r="F19" s="298">
        <v>505.24900000000002</v>
      </c>
      <c r="G19" s="298">
        <v>498.03500000000003</v>
      </c>
      <c r="H19" s="304" t="s">
        <v>396</v>
      </c>
      <c r="J19" s="300"/>
    </row>
    <row r="20" spans="1:10" ht="14.25" customHeight="1" x14ac:dyDescent="0.2">
      <c r="A20" s="297" t="s">
        <v>160</v>
      </c>
      <c r="B20" s="298">
        <v>8772.2970000000005</v>
      </c>
      <c r="C20" s="298">
        <v>7799.1170000000002</v>
      </c>
      <c r="D20" s="298">
        <v>8392.1380000000008</v>
      </c>
      <c r="E20" s="298">
        <v>7472.2690000000002</v>
      </c>
      <c r="F20" s="298">
        <v>8191.1589999999997</v>
      </c>
      <c r="G20" s="298">
        <v>7442.5479999999998</v>
      </c>
      <c r="H20" s="299" t="s">
        <v>397</v>
      </c>
      <c r="J20" s="300"/>
    </row>
    <row r="21" spans="1:10" ht="14.25" customHeight="1" x14ac:dyDescent="0.2">
      <c r="A21" s="297" t="s">
        <v>161</v>
      </c>
      <c r="B21" s="298">
        <v>72.075999999999993</v>
      </c>
      <c r="C21" s="298">
        <v>64.995000000000005</v>
      </c>
      <c r="D21" s="298">
        <v>83.039000000000001</v>
      </c>
      <c r="E21" s="298">
        <v>74.415000000000006</v>
      </c>
      <c r="F21" s="298">
        <v>86.024000000000001</v>
      </c>
      <c r="G21" s="298">
        <v>77.364000000000004</v>
      </c>
      <c r="H21" s="299" t="s">
        <v>398</v>
      </c>
      <c r="J21" s="300"/>
    </row>
    <row r="22" spans="1:10" ht="14.25" customHeight="1" x14ac:dyDescent="0.2">
      <c r="A22" s="297" t="s">
        <v>162</v>
      </c>
      <c r="B22" s="298">
        <v>591.29600000000005</v>
      </c>
      <c r="C22" s="298">
        <v>357.29199999999997</v>
      </c>
      <c r="D22" s="298">
        <v>575.14499999999998</v>
      </c>
      <c r="E22" s="298">
        <v>361.11900000000003</v>
      </c>
      <c r="F22" s="298">
        <v>572.10400000000004</v>
      </c>
      <c r="G22" s="298">
        <v>363.90300000000002</v>
      </c>
      <c r="H22" s="299" t="s">
        <v>399</v>
      </c>
      <c r="J22" s="300"/>
    </row>
    <row r="23" spans="1:10" ht="14.25" customHeight="1" x14ac:dyDescent="0.2">
      <c r="A23" s="297" t="s">
        <v>163</v>
      </c>
      <c r="B23" s="298">
        <v>379.36900000000003</v>
      </c>
      <c r="C23" s="298">
        <v>221.84800000000001</v>
      </c>
      <c r="D23" s="298">
        <v>370.7</v>
      </c>
      <c r="E23" s="298">
        <v>222.989</v>
      </c>
      <c r="F23" s="298">
        <v>363.00900000000001</v>
      </c>
      <c r="G23" s="298">
        <v>220.80199999999999</v>
      </c>
      <c r="H23" s="299" t="s">
        <v>400</v>
      </c>
      <c r="J23" s="300"/>
    </row>
    <row r="24" spans="1:10" ht="14.25" customHeight="1" x14ac:dyDescent="0.2">
      <c r="A24" s="297" t="s">
        <v>164</v>
      </c>
      <c r="B24" s="298">
        <v>64.834999999999994</v>
      </c>
      <c r="C24" s="298">
        <v>81.84</v>
      </c>
      <c r="D24" s="298">
        <v>77.838999999999999</v>
      </c>
      <c r="E24" s="298">
        <v>97.018000000000001</v>
      </c>
      <c r="F24" s="298">
        <v>86.350999999999999</v>
      </c>
      <c r="G24" s="298">
        <v>105.215</v>
      </c>
      <c r="H24" s="299" t="s">
        <v>401</v>
      </c>
      <c r="J24" s="300"/>
    </row>
    <row r="25" spans="1:10" ht="14.25" customHeight="1" x14ac:dyDescent="0.2">
      <c r="A25" s="297" t="s">
        <v>165</v>
      </c>
      <c r="B25" s="298">
        <v>1593.5820000000001</v>
      </c>
      <c r="C25" s="298">
        <v>1093.248</v>
      </c>
      <c r="D25" s="298">
        <v>1382.106</v>
      </c>
      <c r="E25" s="298">
        <v>787.67399999999998</v>
      </c>
      <c r="F25" s="298">
        <v>1382.7149999999999</v>
      </c>
      <c r="G25" s="298">
        <v>773.90700000000004</v>
      </c>
      <c r="H25" s="299" t="s">
        <v>402</v>
      </c>
      <c r="J25" s="300"/>
    </row>
    <row r="26" spans="1:10" ht="14.25" customHeight="1" x14ac:dyDescent="0.2">
      <c r="A26" s="297" t="s">
        <v>166</v>
      </c>
      <c r="B26" s="298">
        <v>34.975999999999999</v>
      </c>
      <c r="C26" s="298">
        <v>45.420999999999999</v>
      </c>
      <c r="D26" s="298">
        <v>36.927</v>
      </c>
      <c r="E26" s="298">
        <v>49.238</v>
      </c>
      <c r="F26" s="298">
        <v>39.662999999999997</v>
      </c>
      <c r="G26" s="298">
        <v>52.281999999999996</v>
      </c>
      <c r="H26" s="299" t="s">
        <v>166</v>
      </c>
      <c r="J26" s="300"/>
    </row>
    <row r="27" spans="1:10" ht="14.25" customHeight="1" x14ac:dyDescent="0.2">
      <c r="A27" s="297" t="s">
        <v>167</v>
      </c>
      <c r="B27" s="298">
        <v>12918.816999999999</v>
      </c>
      <c r="C27" s="298">
        <v>10157.187</v>
      </c>
      <c r="D27" s="298">
        <v>13010.886</v>
      </c>
      <c r="E27" s="298">
        <v>10227.462</v>
      </c>
      <c r="F27" s="298">
        <v>13119.584000000001</v>
      </c>
      <c r="G27" s="298">
        <v>10239.625</v>
      </c>
      <c r="H27" s="299" t="s">
        <v>403</v>
      </c>
      <c r="J27" s="300"/>
    </row>
    <row r="28" spans="1:10" ht="14.25" customHeight="1" x14ac:dyDescent="0.2">
      <c r="A28" s="297" t="s">
        <v>168</v>
      </c>
      <c r="B28" s="298">
        <v>2078.4870000000001</v>
      </c>
      <c r="C28" s="298">
        <v>1789.098</v>
      </c>
      <c r="D28" s="298">
        <v>2237.1999999999998</v>
      </c>
      <c r="E28" s="298">
        <v>1933.7</v>
      </c>
      <c r="F28" s="298">
        <v>2272.4070000000002</v>
      </c>
      <c r="G28" s="298">
        <v>1973.712</v>
      </c>
      <c r="H28" s="299" t="s">
        <v>404</v>
      </c>
      <c r="J28" s="300"/>
    </row>
    <row r="29" spans="1:10" ht="14.25" customHeight="1" x14ac:dyDescent="0.2">
      <c r="A29" s="297" t="s">
        <v>169</v>
      </c>
      <c r="B29" s="298">
        <v>5779.5249999999996</v>
      </c>
      <c r="C29" s="298">
        <v>4057.741</v>
      </c>
      <c r="D29" s="298">
        <v>5639.6090000000004</v>
      </c>
      <c r="E29" s="298">
        <v>3935.7669999999998</v>
      </c>
      <c r="F29" s="298">
        <v>6175.58</v>
      </c>
      <c r="G29" s="298">
        <v>3904.355</v>
      </c>
      <c r="H29" s="299" t="s">
        <v>405</v>
      </c>
      <c r="J29" s="300"/>
    </row>
    <row r="30" spans="1:10" ht="14.25" customHeight="1" x14ac:dyDescent="0.2">
      <c r="A30" s="297" t="s">
        <v>170</v>
      </c>
      <c r="B30" s="298">
        <v>1639.8620000000001</v>
      </c>
      <c r="C30" s="298">
        <v>1312.7660000000001</v>
      </c>
      <c r="D30" s="298">
        <v>1663.1559999999999</v>
      </c>
      <c r="E30" s="298">
        <v>1351.3510000000001</v>
      </c>
      <c r="F30" s="298">
        <v>1612.569</v>
      </c>
      <c r="G30" s="298">
        <v>1293.097</v>
      </c>
      <c r="H30" s="299" t="s">
        <v>406</v>
      </c>
      <c r="J30" s="300"/>
    </row>
    <row r="31" spans="1:10" ht="14.25" customHeight="1" x14ac:dyDescent="0.2">
      <c r="A31" s="297" t="s">
        <v>171</v>
      </c>
      <c r="B31" s="298">
        <v>1309.9860000000001</v>
      </c>
      <c r="C31" s="298">
        <v>1082.0409999999999</v>
      </c>
      <c r="D31" s="298">
        <v>1316.039</v>
      </c>
      <c r="E31" s="298">
        <v>1094.3140000000001</v>
      </c>
      <c r="F31" s="298">
        <v>1349.7329999999999</v>
      </c>
      <c r="G31" s="298">
        <v>1108.6289999999999</v>
      </c>
      <c r="H31" s="299" t="s">
        <v>407</v>
      </c>
      <c r="J31" s="300"/>
    </row>
    <row r="32" spans="1:10" ht="14.25" customHeight="1" x14ac:dyDescent="0.2">
      <c r="A32" s="297" t="s">
        <v>172</v>
      </c>
      <c r="B32" s="298">
        <v>3261.1759999999999</v>
      </c>
      <c r="C32" s="298">
        <v>2385.6060000000002</v>
      </c>
      <c r="D32" s="298">
        <v>3072.6019999999999</v>
      </c>
      <c r="E32" s="298">
        <v>2217.1909999999998</v>
      </c>
      <c r="F32" s="298">
        <v>3016.6379999999999</v>
      </c>
      <c r="G32" s="298">
        <v>2176.2420000000002</v>
      </c>
      <c r="H32" s="299" t="s">
        <v>408</v>
      </c>
      <c r="J32" s="300"/>
    </row>
    <row r="33" spans="1:10" ht="14.25" customHeight="1" x14ac:dyDescent="0.2">
      <c r="A33" s="297" t="s">
        <v>173</v>
      </c>
      <c r="B33" s="298">
        <v>1408.818</v>
      </c>
      <c r="C33" s="298">
        <v>1240.4749999999999</v>
      </c>
      <c r="D33" s="298">
        <v>1431.6880000000001</v>
      </c>
      <c r="E33" s="298">
        <v>1254.8900000000001</v>
      </c>
      <c r="F33" s="298">
        <v>1341.2929999999999</v>
      </c>
      <c r="G33" s="298">
        <v>1206.1679999999999</v>
      </c>
      <c r="H33" s="299" t="s">
        <v>409</v>
      </c>
      <c r="J33" s="300"/>
    </row>
    <row r="34" spans="1:10" ht="14.25" customHeight="1" x14ac:dyDescent="0.2">
      <c r="A34" s="297" t="s">
        <v>174</v>
      </c>
      <c r="B34" s="298">
        <v>821.01800000000003</v>
      </c>
      <c r="C34" s="298">
        <v>529.09</v>
      </c>
      <c r="D34" s="298">
        <v>832.82100000000003</v>
      </c>
      <c r="E34" s="298">
        <v>582.35</v>
      </c>
      <c r="F34" s="298">
        <v>859.08600000000001</v>
      </c>
      <c r="G34" s="298">
        <v>616.58100000000002</v>
      </c>
      <c r="H34" s="299" t="s">
        <v>410</v>
      </c>
      <c r="J34" s="300"/>
    </row>
    <row r="35" spans="1:10" ht="14.25" customHeight="1" x14ac:dyDescent="0.2">
      <c r="A35" s="297" t="s">
        <v>175</v>
      </c>
      <c r="B35" s="298">
        <v>352.00799999999998</v>
      </c>
      <c r="C35" s="298">
        <v>258.23200000000003</v>
      </c>
      <c r="D35" s="298">
        <v>350.63099999999997</v>
      </c>
      <c r="E35" s="298">
        <v>286.226</v>
      </c>
      <c r="F35" s="298">
        <v>357.55099999999999</v>
      </c>
      <c r="G35" s="298">
        <v>286.58499999999998</v>
      </c>
      <c r="H35" s="299" t="s">
        <v>411</v>
      </c>
      <c r="J35" s="300"/>
    </row>
    <row r="36" spans="1:10" ht="14.25" customHeight="1" x14ac:dyDescent="0.2">
      <c r="A36" s="297" t="s">
        <v>176</v>
      </c>
      <c r="B36" s="298">
        <v>4383.0619999999999</v>
      </c>
      <c r="C36" s="298">
        <v>4497.66</v>
      </c>
      <c r="D36" s="298">
        <v>4634.0420000000004</v>
      </c>
      <c r="E36" s="298">
        <v>4814.2939999999999</v>
      </c>
      <c r="F36" s="298">
        <v>4817.5460000000003</v>
      </c>
      <c r="G36" s="298">
        <v>4964.9979999999996</v>
      </c>
      <c r="H36" s="299" t="s">
        <v>412</v>
      </c>
      <c r="J36" s="300"/>
    </row>
    <row r="37" spans="1:10" ht="14.25" customHeight="1" x14ac:dyDescent="0.2">
      <c r="A37" s="297" t="s">
        <v>177</v>
      </c>
      <c r="B37" s="298">
        <v>1385.723</v>
      </c>
      <c r="C37" s="298">
        <v>1142.4459999999999</v>
      </c>
      <c r="D37" s="298">
        <v>1433.1279999999999</v>
      </c>
      <c r="E37" s="298">
        <v>1229.0139999999999</v>
      </c>
      <c r="F37" s="298">
        <v>1450.067</v>
      </c>
      <c r="G37" s="298">
        <v>1265.873</v>
      </c>
      <c r="H37" s="299" t="s">
        <v>413</v>
      </c>
      <c r="J37" s="300"/>
    </row>
    <row r="38" spans="1:10" ht="9" customHeight="1" x14ac:dyDescent="0.2">
      <c r="A38" s="305"/>
      <c r="B38" s="306"/>
      <c r="C38" s="306"/>
      <c r="D38" s="306"/>
      <c r="E38" s="306"/>
      <c r="F38" s="306"/>
      <c r="G38" s="306"/>
      <c r="H38" s="307"/>
    </row>
    <row r="39" spans="1:10" x14ac:dyDescent="0.2">
      <c r="A39" s="367" t="s">
        <v>525</v>
      </c>
      <c r="B39" s="367"/>
      <c r="C39" s="367"/>
      <c r="D39" s="367"/>
      <c r="E39" s="367"/>
      <c r="F39" s="367"/>
      <c r="G39" s="367"/>
      <c r="H39" s="367"/>
    </row>
    <row r="40" spans="1:10" x14ac:dyDescent="0.2">
      <c r="A40" s="505" t="s">
        <v>526</v>
      </c>
      <c r="B40" s="505"/>
      <c r="C40" s="505"/>
      <c r="D40" s="505"/>
      <c r="E40" s="505"/>
      <c r="F40" s="505"/>
      <c r="G40" s="505"/>
      <c r="H40" s="505"/>
      <c r="J40" s="308"/>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zoomScaleSheetLayoutView="100" workbookViewId="0"/>
  </sheetViews>
  <sheetFormatPr defaultRowHeight="14.25" x14ac:dyDescent="0.2"/>
  <cols>
    <col min="1" max="1" width="15.85546875" style="69" customWidth="1"/>
    <col min="2" max="7" width="9.140625" style="69" customWidth="1"/>
    <col min="8" max="8" width="16.42578125" style="69" customWidth="1"/>
    <col min="9" max="16384" width="9.140625" style="69"/>
  </cols>
  <sheetData>
    <row r="1" spans="1:15" ht="15" x14ac:dyDescent="0.25">
      <c r="A1" s="279" t="s">
        <v>381</v>
      </c>
      <c r="B1" s="280"/>
      <c r="C1" s="280"/>
      <c r="D1" s="280"/>
      <c r="E1" s="281"/>
      <c r="F1" s="282"/>
      <c r="G1" s="282"/>
      <c r="H1" s="283" t="s">
        <v>1</v>
      </c>
      <c r="J1" s="338" t="s">
        <v>542</v>
      </c>
    </row>
    <row r="2" spans="1:15" ht="9" customHeight="1" x14ac:dyDescent="0.2">
      <c r="A2" s="280"/>
      <c r="B2" s="280"/>
      <c r="C2" s="280"/>
      <c r="D2" s="280"/>
      <c r="E2" s="281"/>
      <c r="F2" s="282"/>
      <c r="G2" s="282"/>
      <c r="H2" s="284"/>
      <c r="K2" s="285"/>
      <c r="L2" s="286"/>
    </row>
    <row r="3" spans="1:15" x14ac:dyDescent="0.2">
      <c r="A3" s="280" t="s">
        <v>539</v>
      </c>
      <c r="B3" s="280"/>
      <c r="C3" s="280"/>
      <c r="D3" s="280"/>
      <c r="E3" s="280"/>
      <c r="F3" s="280"/>
      <c r="G3" s="280"/>
      <c r="H3" s="280"/>
    </row>
    <row r="4" spans="1:15" x14ac:dyDescent="0.2">
      <c r="A4" s="287" t="s">
        <v>523</v>
      </c>
      <c r="B4" s="288"/>
      <c r="C4" s="288"/>
      <c r="D4" s="288"/>
      <c r="E4" s="288"/>
      <c r="F4" s="288"/>
      <c r="G4" s="288"/>
      <c r="H4" s="288"/>
    </row>
    <row r="5" spans="1:15" x14ac:dyDescent="0.2">
      <c r="A5" s="289" t="s">
        <v>382</v>
      </c>
      <c r="B5" s="309"/>
      <c r="C5" s="309"/>
      <c r="D5" s="309"/>
      <c r="E5" s="309"/>
      <c r="F5" s="293"/>
      <c r="G5" s="293"/>
      <c r="H5" s="292" t="s">
        <v>383</v>
      </c>
    </row>
    <row r="6" spans="1:15" ht="14.25" customHeight="1" thickBot="1" x14ac:dyDescent="0.25">
      <c r="A6" s="506" t="s">
        <v>384</v>
      </c>
      <c r="B6" s="506"/>
      <c r="C6" s="293"/>
      <c r="D6" s="293"/>
      <c r="E6" s="293"/>
      <c r="F6" s="293"/>
      <c r="G6" s="293"/>
      <c r="H6" s="292" t="s">
        <v>385</v>
      </c>
    </row>
    <row r="7" spans="1:15" x14ac:dyDescent="0.2">
      <c r="A7" s="507" t="s">
        <v>537</v>
      </c>
      <c r="B7" s="510">
        <v>2010</v>
      </c>
      <c r="C7" s="511"/>
      <c r="D7" s="510">
        <v>2015</v>
      </c>
      <c r="E7" s="511"/>
      <c r="F7" s="510">
        <v>2018</v>
      </c>
      <c r="G7" s="512"/>
      <c r="H7" s="513" t="s">
        <v>538</v>
      </c>
    </row>
    <row r="8" spans="1:15" ht="15" customHeight="1" x14ac:dyDescent="0.2">
      <c r="A8" s="508"/>
      <c r="B8" s="294" t="s">
        <v>386</v>
      </c>
      <c r="C8" s="310" t="s">
        <v>387</v>
      </c>
      <c r="D8" s="294" t="s">
        <v>386</v>
      </c>
      <c r="E8" s="310" t="s">
        <v>387</v>
      </c>
      <c r="F8" s="294" t="s">
        <v>386</v>
      </c>
      <c r="G8" s="310" t="s">
        <v>387</v>
      </c>
      <c r="H8" s="514"/>
    </row>
    <row r="9" spans="1:15" ht="15" customHeight="1" thickBot="1" x14ac:dyDescent="0.25">
      <c r="A9" s="509"/>
      <c r="B9" s="311" t="s">
        <v>17</v>
      </c>
      <c r="C9" s="311" t="s">
        <v>18</v>
      </c>
      <c r="D9" s="311" t="s">
        <v>17</v>
      </c>
      <c r="E9" s="311" t="s">
        <v>18</v>
      </c>
      <c r="F9" s="311" t="s">
        <v>17</v>
      </c>
      <c r="G9" s="311" t="s">
        <v>18</v>
      </c>
      <c r="H9" s="515"/>
      <c r="K9" s="312"/>
    </row>
    <row r="10" spans="1:15" ht="15" customHeight="1" x14ac:dyDescent="0.2">
      <c r="A10" s="335" t="s">
        <v>535</v>
      </c>
      <c r="B10" s="330"/>
      <c r="C10" s="330"/>
      <c r="D10" s="330"/>
      <c r="E10" s="330"/>
      <c r="F10" s="330"/>
      <c r="G10" s="330"/>
      <c r="H10" s="334" t="s">
        <v>536</v>
      </c>
      <c r="K10" s="312"/>
    </row>
    <row r="11" spans="1:15" ht="14.25" customHeight="1" x14ac:dyDescent="0.2">
      <c r="A11" s="297" t="s">
        <v>151</v>
      </c>
      <c r="B11" s="298">
        <v>759.94799999999998</v>
      </c>
      <c r="C11" s="298">
        <v>955.09299999999996</v>
      </c>
      <c r="D11" s="298">
        <v>873.04300000000001</v>
      </c>
      <c r="E11" s="298">
        <v>1035.5260000000001</v>
      </c>
      <c r="F11" s="298">
        <v>955.98099999999999</v>
      </c>
      <c r="G11" s="298">
        <v>1118.845</v>
      </c>
      <c r="H11" s="299" t="s">
        <v>388</v>
      </c>
      <c r="J11" s="300"/>
      <c r="K11" s="300"/>
      <c r="L11" s="300"/>
      <c r="M11" s="300"/>
      <c r="N11" s="300"/>
      <c r="O11" s="300"/>
    </row>
    <row r="12" spans="1:15" ht="14.25" customHeight="1" x14ac:dyDescent="0.2">
      <c r="A12" s="297" t="s">
        <v>152</v>
      </c>
      <c r="B12" s="298">
        <v>1074.1610000000001</v>
      </c>
      <c r="C12" s="298">
        <v>770.01400000000001</v>
      </c>
      <c r="D12" s="298">
        <v>1056.5</v>
      </c>
      <c r="E12" s="298">
        <v>746.29700000000003</v>
      </c>
      <c r="F12" s="298">
        <v>1054.8330000000001</v>
      </c>
      <c r="G12" s="298">
        <v>731.12099999999998</v>
      </c>
      <c r="H12" s="299" t="s">
        <v>389</v>
      </c>
      <c r="J12" s="300"/>
      <c r="K12" s="300"/>
      <c r="L12" s="300"/>
      <c r="M12" s="300"/>
      <c r="N12" s="300"/>
      <c r="O12" s="300"/>
    </row>
    <row r="13" spans="1:15" ht="14.25" customHeight="1" x14ac:dyDescent="0.2">
      <c r="A13" s="301" t="s">
        <v>153</v>
      </c>
      <c r="B13" s="302">
        <v>1456.318</v>
      </c>
      <c r="C13" s="302">
        <v>892.73699999999997</v>
      </c>
      <c r="D13" s="302">
        <v>1488.229</v>
      </c>
      <c r="E13" s="302">
        <v>970.45699999999999</v>
      </c>
      <c r="F13" s="302">
        <v>1489.1279999999999</v>
      </c>
      <c r="G13" s="302">
        <v>1007.7809999999999</v>
      </c>
      <c r="H13" s="303" t="s">
        <v>390</v>
      </c>
      <c r="J13" s="300"/>
      <c r="K13" s="300"/>
      <c r="L13" s="300"/>
      <c r="M13" s="300"/>
      <c r="N13" s="300"/>
      <c r="O13" s="300"/>
    </row>
    <row r="14" spans="1:15" ht="14.25" customHeight="1" x14ac:dyDescent="0.2">
      <c r="A14" s="297" t="s">
        <v>154</v>
      </c>
      <c r="B14" s="298">
        <v>625.71100000000001</v>
      </c>
      <c r="C14" s="298">
        <v>499.63900000000001</v>
      </c>
      <c r="D14" s="298">
        <v>667.44500000000005</v>
      </c>
      <c r="E14" s="298">
        <v>545.20299999999997</v>
      </c>
      <c r="F14" s="298">
        <v>676.24300000000005</v>
      </c>
      <c r="G14" s="298">
        <v>556.73400000000004</v>
      </c>
      <c r="H14" s="299" t="s">
        <v>391</v>
      </c>
      <c r="J14" s="300"/>
      <c r="K14" s="300"/>
      <c r="L14" s="300"/>
      <c r="M14" s="300"/>
      <c r="N14" s="300"/>
      <c r="O14" s="300"/>
    </row>
    <row r="15" spans="1:15" ht="14.25" customHeight="1" x14ac:dyDescent="0.2">
      <c r="A15" s="297" t="s">
        <v>155</v>
      </c>
      <c r="B15" s="298">
        <v>200.09899999999999</v>
      </c>
      <c r="C15" s="298">
        <v>100.82899999999999</v>
      </c>
      <c r="D15" s="298">
        <v>196.238</v>
      </c>
      <c r="E15" s="298">
        <v>111.072</v>
      </c>
      <c r="F15" s="298">
        <v>198.166</v>
      </c>
      <c r="G15" s="298">
        <v>113.75</v>
      </c>
      <c r="H15" s="299" t="s">
        <v>392</v>
      </c>
      <c r="J15" s="300"/>
      <c r="K15" s="300"/>
      <c r="L15" s="300"/>
      <c r="M15" s="300"/>
      <c r="N15" s="300"/>
      <c r="O15" s="300"/>
    </row>
    <row r="16" spans="1:15" ht="14.25" customHeight="1" x14ac:dyDescent="0.2">
      <c r="A16" s="297" t="s">
        <v>156</v>
      </c>
      <c r="B16" s="298">
        <v>650.58799999999997</v>
      </c>
      <c r="C16" s="298">
        <v>478.37799999999999</v>
      </c>
      <c r="D16" s="298">
        <v>722.12400000000002</v>
      </c>
      <c r="E16" s="298">
        <v>563.428</v>
      </c>
      <c r="F16" s="298">
        <v>761.46400000000006</v>
      </c>
      <c r="G16" s="298">
        <v>608.72500000000002</v>
      </c>
      <c r="H16" s="299" t="s">
        <v>393</v>
      </c>
      <c r="J16" s="300"/>
      <c r="K16" s="300"/>
      <c r="L16" s="300"/>
      <c r="M16" s="300"/>
      <c r="N16" s="300"/>
      <c r="O16" s="300"/>
    </row>
    <row r="17" spans="1:15" ht="14.25" customHeight="1" x14ac:dyDescent="0.2">
      <c r="A17" s="297" t="s">
        <v>157</v>
      </c>
      <c r="B17" s="298">
        <v>7810</v>
      </c>
      <c r="C17" s="298">
        <v>7380</v>
      </c>
      <c r="D17" s="298">
        <v>8353</v>
      </c>
      <c r="E17" s="298">
        <v>7729</v>
      </c>
      <c r="F17" s="298">
        <v>8607.8719999999994</v>
      </c>
      <c r="G17" s="298">
        <v>7836.1360000000004</v>
      </c>
      <c r="H17" s="299" t="s">
        <v>394</v>
      </c>
      <c r="J17" s="300"/>
      <c r="K17" s="300"/>
      <c r="L17" s="300"/>
      <c r="M17" s="300"/>
      <c r="N17" s="300"/>
      <c r="O17" s="300"/>
    </row>
    <row r="18" spans="1:15" ht="14.25" customHeight="1" x14ac:dyDescent="0.2">
      <c r="A18" s="297" t="s">
        <v>158</v>
      </c>
      <c r="B18" s="298">
        <v>366.17899999999997</v>
      </c>
      <c r="C18" s="298">
        <v>363.62400000000002</v>
      </c>
      <c r="D18" s="298">
        <v>406.72699999999998</v>
      </c>
      <c r="E18" s="298">
        <v>406.63400000000001</v>
      </c>
      <c r="F18" s="298">
        <v>425.78399999999999</v>
      </c>
      <c r="G18" s="298">
        <v>433.66699999999997</v>
      </c>
      <c r="H18" s="304" t="s">
        <v>395</v>
      </c>
      <c r="J18" s="300"/>
      <c r="K18" s="300"/>
      <c r="L18" s="300"/>
      <c r="M18" s="300"/>
      <c r="N18" s="300"/>
      <c r="O18" s="300"/>
    </row>
    <row r="19" spans="1:15" ht="14.25" customHeight="1" x14ac:dyDescent="0.2">
      <c r="A19" s="297" t="s">
        <v>159</v>
      </c>
      <c r="B19" s="298">
        <v>188.32400000000001</v>
      </c>
      <c r="C19" s="298">
        <v>281.50900000000001</v>
      </c>
      <c r="D19" s="298">
        <v>228.024</v>
      </c>
      <c r="E19" s="298">
        <v>334.75799999999998</v>
      </c>
      <c r="F19" s="298">
        <v>255.92500000000001</v>
      </c>
      <c r="G19" s="298">
        <v>365.43599999999998</v>
      </c>
      <c r="H19" s="304" t="s">
        <v>396</v>
      </c>
      <c r="J19" s="300"/>
      <c r="K19" s="300"/>
      <c r="L19" s="300"/>
      <c r="M19" s="300"/>
      <c r="N19" s="300"/>
      <c r="O19" s="300"/>
    </row>
    <row r="20" spans="1:15" ht="14.25" customHeight="1" x14ac:dyDescent="0.2">
      <c r="A20" s="297" t="s">
        <v>160</v>
      </c>
      <c r="B20" s="298">
        <v>6465.3789999999999</v>
      </c>
      <c r="C20" s="298">
        <v>6794.1120000000001</v>
      </c>
      <c r="D20" s="298">
        <v>6148.2659999999996</v>
      </c>
      <c r="E20" s="298">
        <v>6496.6049999999996</v>
      </c>
      <c r="F20" s="298">
        <v>5916.2809999999999</v>
      </c>
      <c r="G20" s="298">
        <v>6420.192</v>
      </c>
      <c r="H20" s="299" t="s">
        <v>397</v>
      </c>
      <c r="J20" s="300"/>
      <c r="K20" s="300"/>
      <c r="L20" s="300"/>
      <c r="M20" s="300"/>
      <c r="N20" s="300"/>
      <c r="O20" s="300"/>
    </row>
    <row r="21" spans="1:15" ht="14.25" customHeight="1" x14ac:dyDescent="0.2">
      <c r="A21" s="297" t="s">
        <v>161</v>
      </c>
      <c r="B21" s="298">
        <v>47.658000000000001</v>
      </c>
      <c r="C21" s="298">
        <v>58.261000000000003</v>
      </c>
      <c r="D21" s="298">
        <v>60.012</v>
      </c>
      <c r="E21" s="298">
        <v>68.531000000000006</v>
      </c>
      <c r="F21" s="298">
        <v>64.896000000000001</v>
      </c>
      <c r="G21" s="298">
        <v>72.183000000000007</v>
      </c>
      <c r="H21" s="299" t="s">
        <v>398</v>
      </c>
      <c r="J21" s="300"/>
      <c r="K21" s="300"/>
      <c r="L21" s="300"/>
      <c r="M21" s="300"/>
      <c r="N21" s="300"/>
      <c r="O21" s="300"/>
    </row>
    <row r="22" spans="1:15" ht="14.25" customHeight="1" x14ac:dyDescent="0.2">
      <c r="A22" s="297" t="s">
        <v>162</v>
      </c>
      <c r="B22" s="298">
        <v>473.67</v>
      </c>
      <c r="C22" s="298">
        <v>237.26599999999999</v>
      </c>
      <c r="D22" s="298">
        <v>472.13499999999999</v>
      </c>
      <c r="E22" s="298">
        <v>250.71199999999999</v>
      </c>
      <c r="F22" s="298">
        <v>467.18700000000001</v>
      </c>
      <c r="G22" s="298">
        <v>253.16800000000001</v>
      </c>
      <c r="H22" s="299" t="s">
        <v>399</v>
      </c>
      <c r="J22" s="300"/>
      <c r="K22" s="300"/>
      <c r="L22" s="300"/>
      <c r="M22" s="300"/>
      <c r="N22" s="300"/>
      <c r="O22" s="300"/>
    </row>
    <row r="23" spans="1:15" ht="14.25" customHeight="1" x14ac:dyDescent="0.2">
      <c r="A23" s="297" t="s">
        <v>163</v>
      </c>
      <c r="B23" s="298">
        <v>322.447</v>
      </c>
      <c r="C23" s="298">
        <v>171.05500000000001</v>
      </c>
      <c r="D23" s="298">
        <v>312.995</v>
      </c>
      <c r="E23" s="298">
        <v>168.90299999999999</v>
      </c>
      <c r="F23" s="298">
        <v>303.60199999999998</v>
      </c>
      <c r="G23" s="298">
        <v>164.82499999999999</v>
      </c>
      <c r="H23" s="299" t="s">
        <v>400</v>
      </c>
      <c r="J23" s="300"/>
      <c r="K23" s="300"/>
      <c r="L23" s="300"/>
      <c r="M23" s="300"/>
      <c r="N23" s="300"/>
      <c r="O23" s="300"/>
    </row>
    <row r="24" spans="1:15" ht="14.25" customHeight="1" x14ac:dyDescent="0.2">
      <c r="A24" s="297" t="s">
        <v>164</v>
      </c>
      <c r="B24" s="298">
        <v>27.061</v>
      </c>
      <c r="C24" s="298">
        <v>67.605000000000004</v>
      </c>
      <c r="D24" s="298">
        <v>38.055</v>
      </c>
      <c r="E24" s="298">
        <v>82.134</v>
      </c>
      <c r="F24" s="298">
        <v>46.143000000000001</v>
      </c>
      <c r="G24" s="298">
        <v>90.584999999999994</v>
      </c>
      <c r="H24" s="299" t="s">
        <v>401</v>
      </c>
      <c r="J24" s="300"/>
      <c r="K24" s="300"/>
      <c r="L24" s="300"/>
      <c r="M24" s="300"/>
      <c r="N24" s="300"/>
      <c r="O24" s="300"/>
    </row>
    <row r="25" spans="1:15" ht="14.25" customHeight="1" x14ac:dyDescent="0.2">
      <c r="A25" s="297" t="s">
        <v>165</v>
      </c>
      <c r="B25" s="298">
        <v>1234.8789999999999</v>
      </c>
      <c r="C25" s="298">
        <v>850.36400000000003</v>
      </c>
      <c r="D25" s="298">
        <v>1266.3579999999999</v>
      </c>
      <c r="E25" s="298">
        <v>748.30799999999999</v>
      </c>
      <c r="F25" s="298">
        <v>1291.2190000000001</v>
      </c>
      <c r="G25" s="298">
        <v>740.45500000000004</v>
      </c>
      <c r="H25" s="299" t="s">
        <v>402</v>
      </c>
      <c r="J25" s="300"/>
      <c r="K25" s="300"/>
      <c r="L25" s="300"/>
      <c r="M25" s="300"/>
      <c r="N25" s="300"/>
      <c r="O25" s="300"/>
    </row>
    <row r="26" spans="1:15" ht="14.25" customHeight="1" x14ac:dyDescent="0.2">
      <c r="A26" s="297" t="s">
        <v>166</v>
      </c>
      <c r="B26" s="298">
        <v>17.204000000000001</v>
      </c>
      <c r="C26" s="298">
        <v>39.155000000000001</v>
      </c>
      <c r="D26" s="298">
        <v>19.123000000000001</v>
      </c>
      <c r="E26" s="298">
        <v>44.319000000000003</v>
      </c>
      <c r="F26" s="298">
        <v>20.907</v>
      </c>
      <c r="G26" s="298">
        <v>47.387</v>
      </c>
      <c r="H26" s="299" t="s">
        <v>166</v>
      </c>
      <c r="J26" s="300"/>
      <c r="K26" s="300"/>
      <c r="L26" s="300"/>
      <c r="M26" s="300"/>
      <c r="N26" s="300"/>
      <c r="O26" s="300"/>
    </row>
    <row r="27" spans="1:15" ht="14.25" customHeight="1" x14ac:dyDescent="0.2">
      <c r="A27" s="297" t="s">
        <v>167</v>
      </c>
      <c r="B27" s="298">
        <v>10209.757</v>
      </c>
      <c r="C27" s="298">
        <v>8237.0429999999997</v>
      </c>
      <c r="D27" s="298">
        <v>10393.517</v>
      </c>
      <c r="E27" s="298">
        <v>8679.98</v>
      </c>
      <c r="F27" s="298">
        <v>10610.592000000001</v>
      </c>
      <c r="G27" s="298">
        <v>8848.7999999999993</v>
      </c>
      <c r="H27" s="299" t="s">
        <v>403</v>
      </c>
      <c r="J27" s="300"/>
      <c r="K27" s="300"/>
      <c r="L27" s="300"/>
      <c r="M27" s="300"/>
      <c r="N27" s="300"/>
      <c r="O27" s="300"/>
    </row>
    <row r="28" spans="1:15" ht="14.25" customHeight="1" x14ac:dyDescent="0.2">
      <c r="A28" s="297" t="s">
        <v>168</v>
      </c>
      <c r="B28" s="298">
        <v>1618.4</v>
      </c>
      <c r="C28" s="298">
        <v>1356.4</v>
      </c>
      <c r="D28" s="298">
        <v>1822.6</v>
      </c>
      <c r="E28" s="298">
        <v>1549.8</v>
      </c>
      <c r="F28" s="298">
        <v>1850.3</v>
      </c>
      <c r="G28" s="298">
        <v>1594.6</v>
      </c>
      <c r="H28" s="299" t="s">
        <v>404</v>
      </c>
      <c r="J28" s="300"/>
      <c r="K28" s="300"/>
      <c r="L28" s="300"/>
      <c r="M28" s="300"/>
      <c r="N28" s="300"/>
      <c r="O28" s="300"/>
    </row>
    <row r="29" spans="1:15" ht="14.25" customHeight="1" x14ac:dyDescent="0.2">
      <c r="A29" s="297" t="s">
        <v>169</v>
      </c>
      <c r="B29" s="298">
        <v>3933.6129999999998</v>
      </c>
      <c r="C29" s="298">
        <v>2755.317</v>
      </c>
      <c r="D29" s="298">
        <v>3918.4650000000001</v>
      </c>
      <c r="E29" s="298">
        <v>2890.4749999999999</v>
      </c>
      <c r="F29" s="298">
        <v>4450.7240000000002</v>
      </c>
      <c r="G29" s="298">
        <v>2988.3290000000002</v>
      </c>
      <c r="H29" s="299" t="s">
        <v>405</v>
      </c>
      <c r="J29" s="300"/>
      <c r="K29" s="300"/>
      <c r="L29" s="300"/>
      <c r="M29" s="300"/>
      <c r="N29" s="300"/>
      <c r="O29" s="300"/>
    </row>
    <row r="30" spans="1:15" ht="14.25" customHeight="1" x14ac:dyDescent="0.2">
      <c r="A30" s="297" t="s">
        <v>170</v>
      </c>
      <c r="B30" s="298">
        <v>1142.0419999999999</v>
      </c>
      <c r="C30" s="298">
        <v>1051.8969999999999</v>
      </c>
      <c r="D30" s="298">
        <v>1203.1379999999999</v>
      </c>
      <c r="E30" s="298">
        <v>1116.694</v>
      </c>
      <c r="F30" s="298">
        <v>1203.903</v>
      </c>
      <c r="G30" s="298">
        <v>1110.021</v>
      </c>
      <c r="H30" s="299" t="s">
        <v>406</v>
      </c>
      <c r="J30" s="300"/>
      <c r="K30" s="300"/>
      <c r="L30" s="300"/>
      <c r="M30" s="300"/>
      <c r="N30" s="300"/>
      <c r="O30" s="300"/>
    </row>
    <row r="31" spans="1:15" ht="14.25" customHeight="1" x14ac:dyDescent="0.2">
      <c r="A31" s="297" t="s">
        <v>171</v>
      </c>
      <c r="B31" s="298">
        <v>899.76700000000005</v>
      </c>
      <c r="C31" s="298">
        <v>831.33600000000001</v>
      </c>
      <c r="D31" s="298">
        <v>987.31700000000001</v>
      </c>
      <c r="E31" s="298">
        <v>892.88400000000001</v>
      </c>
      <c r="F31" s="298">
        <v>1040.0360000000001</v>
      </c>
      <c r="G31" s="298">
        <v>921.89700000000005</v>
      </c>
      <c r="H31" s="299" t="s">
        <v>407</v>
      </c>
      <c r="J31" s="300"/>
      <c r="K31" s="300"/>
      <c r="L31" s="300"/>
      <c r="M31" s="300"/>
      <c r="N31" s="300"/>
      <c r="O31" s="300"/>
    </row>
    <row r="32" spans="1:15" ht="14.25" customHeight="1" x14ac:dyDescent="0.2">
      <c r="A32" s="297" t="s">
        <v>172</v>
      </c>
      <c r="B32" s="298">
        <v>2402.5990000000002</v>
      </c>
      <c r="C32" s="298">
        <v>1757.5429999999999</v>
      </c>
      <c r="D32" s="298">
        <v>2388.8159999999998</v>
      </c>
      <c r="E32" s="298">
        <v>1723.77</v>
      </c>
      <c r="F32" s="298">
        <v>2432.29</v>
      </c>
      <c r="G32" s="298">
        <v>1754.6869999999999</v>
      </c>
      <c r="H32" s="299" t="s">
        <v>408</v>
      </c>
      <c r="J32" s="300"/>
      <c r="K32" s="300"/>
      <c r="L32" s="300"/>
      <c r="M32" s="300"/>
      <c r="N32" s="300"/>
      <c r="O32" s="300"/>
    </row>
    <row r="33" spans="1:15" ht="14.25" customHeight="1" x14ac:dyDescent="0.2">
      <c r="A33" s="297" t="s">
        <v>173</v>
      </c>
      <c r="B33" s="298">
        <v>955.798</v>
      </c>
      <c r="C33" s="298">
        <v>1156.8920000000001</v>
      </c>
      <c r="D33" s="298">
        <v>982.71900000000005</v>
      </c>
      <c r="E33" s="298">
        <v>1169.3579999999999</v>
      </c>
      <c r="F33" s="298">
        <v>951.58500000000004</v>
      </c>
      <c r="G33" s="298">
        <v>1103.8389999999999</v>
      </c>
      <c r="H33" s="299" t="s">
        <v>409</v>
      </c>
      <c r="J33" s="300"/>
      <c r="K33" s="300"/>
      <c r="L33" s="300"/>
      <c r="M33" s="300"/>
      <c r="N33" s="300"/>
      <c r="O33" s="300"/>
    </row>
    <row r="34" spans="1:15" ht="14.25" customHeight="1" x14ac:dyDescent="0.2">
      <c r="A34" s="297" t="s">
        <v>174</v>
      </c>
      <c r="B34" s="298">
        <v>645.57299999999998</v>
      </c>
      <c r="C34" s="298">
        <v>356.72800000000001</v>
      </c>
      <c r="D34" s="298">
        <v>654.27</v>
      </c>
      <c r="E34" s="298">
        <v>424.11500000000001</v>
      </c>
      <c r="F34" s="298">
        <v>677.66499999999996</v>
      </c>
      <c r="G34" s="298">
        <v>457.637</v>
      </c>
      <c r="H34" s="299" t="s">
        <v>410</v>
      </c>
      <c r="J34" s="300"/>
      <c r="K34" s="300"/>
      <c r="L34" s="300"/>
      <c r="M34" s="300"/>
      <c r="N34" s="300"/>
      <c r="O34" s="300"/>
    </row>
    <row r="35" spans="1:15" ht="14.25" customHeight="1" x14ac:dyDescent="0.2">
      <c r="A35" s="297" t="s">
        <v>175</v>
      </c>
      <c r="B35" s="298">
        <v>251.94300000000001</v>
      </c>
      <c r="C35" s="298">
        <v>224.14500000000001</v>
      </c>
      <c r="D35" s="298">
        <v>257.26100000000002</v>
      </c>
      <c r="E35" s="298">
        <v>255.589</v>
      </c>
      <c r="F35" s="298">
        <v>266.983</v>
      </c>
      <c r="G35" s="298">
        <v>264.899</v>
      </c>
      <c r="H35" s="299" t="s">
        <v>411</v>
      </c>
      <c r="J35" s="300"/>
      <c r="K35" s="300"/>
      <c r="L35" s="300"/>
      <c r="M35" s="300"/>
      <c r="N35" s="300"/>
      <c r="O35" s="300"/>
    </row>
    <row r="36" spans="1:15" ht="14.25" customHeight="1" x14ac:dyDescent="0.2">
      <c r="A36" s="297" t="s">
        <v>176</v>
      </c>
      <c r="B36" s="298">
        <v>2226.9989999999998</v>
      </c>
      <c r="C36" s="298">
        <v>3562.8760000000002</v>
      </c>
      <c r="D36" s="298">
        <v>2465.623</v>
      </c>
      <c r="E36" s="298">
        <v>3840.877</v>
      </c>
      <c r="F36" s="298">
        <v>2674.7840000000001</v>
      </c>
      <c r="G36" s="298">
        <v>3992.1889999999999</v>
      </c>
      <c r="H36" s="299" t="s">
        <v>412</v>
      </c>
      <c r="J36" s="300"/>
      <c r="K36" s="300"/>
      <c r="L36" s="300"/>
      <c r="M36" s="300"/>
      <c r="N36" s="300"/>
      <c r="O36" s="300"/>
    </row>
    <row r="37" spans="1:15" ht="14.25" customHeight="1" x14ac:dyDescent="0.2">
      <c r="A37" s="297" t="s">
        <v>177</v>
      </c>
      <c r="B37" s="298">
        <v>1084.596</v>
      </c>
      <c r="C37" s="298">
        <v>935.95500000000004</v>
      </c>
      <c r="D37" s="298">
        <v>1198.9870000000001</v>
      </c>
      <c r="E37" s="298">
        <v>1064.3040000000001</v>
      </c>
      <c r="F37" s="298">
        <v>1249.704</v>
      </c>
      <c r="G37" s="298">
        <v>1121.3910000000001</v>
      </c>
      <c r="H37" s="299" t="s">
        <v>413</v>
      </c>
      <c r="J37" s="300"/>
      <c r="K37" s="300"/>
      <c r="L37" s="300"/>
      <c r="M37" s="300"/>
      <c r="N37" s="300"/>
      <c r="O37" s="300"/>
    </row>
    <row r="38" spans="1:15" ht="12.75" customHeight="1" x14ac:dyDescent="0.2">
      <c r="A38" s="305"/>
      <c r="B38" s="306"/>
      <c r="C38" s="306"/>
      <c r="D38" s="306"/>
      <c r="E38" s="306"/>
      <c r="F38" s="306"/>
      <c r="G38" s="306"/>
      <c r="H38" s="307"/>
    </row>
    <row r="39" spans="1:15" x14ac:dyDescent="0.2">
      <c r="A39" s="367" t="s">
        <v>532</v>
      </c>
      <c r="B39" s="367"/>
      <c r="C39" s="367"/>
      <c r="D39" s="367"/>
      <c r="E39" s="367"/>
      <c r="F39" s="367"/>
      <c r="G39" s="367"/>
      <c r="H39" s="367"/>
    </row>
    <row r="40" spans="1:15" x14ac:dyDescent="0.2">
      <c r="A40" s="505" t="s">
        <v>533</v>
      </c>
      <c r="B40" s="505"/>
      <c r="C40" s="505"/>
      <c r="D40" s="505"/>
      <c r="E40" s="505"/>
      <c r="F40" s="505"/>
      <c r="G40" s="505"/>
      <c r="H40" s="505"/>
      <c r="J40" s="308"/>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zoomScaleSheetLayoutView="98" workbookViewId="0"/>
  </sheetViews>
  <sheetFormatPr defaultRowHeight="14.25" x14ac:dyDescent="0.2"/>
  <cols>
    <col min="1" max="1" width="15.85546875" style="69" customWidth="1"/>
    <col min="2" max="7" width="9.140625" style="69" customWidth="1"/>
    <col min="8" max="8" width="16.42578125" style="69" customWidth="1"/>
    <col min="9" max="16384" width="9.140625" style="69"/>
  </cols>
  <sheetData>
    <row r="1" spans="1:18" ht="15" customHeight="1" x14ac:dyDescent="0.25">
      <c r="A1" s="279" t="s">
        <v>381</v>
      </c>
      <c r="B1" s="280"/>
      <c r="C1" s="280"/>
      <c r="D1" s="280"/>
      <c r="E1" s="281"/>
      <c r="F1" s="282"/>
      <c r="G1" s="282"/>
      <c r="H1" s="283" t="s">
        <v>1</v>
      </c>
      <c r="J1" s="338" t="s">
        <v>542</v>
      </c>
    </row>
    <row r="2" spans="1:18" ht="9" customHeight="1" x14ac:dyDescent="0.2">
      <c r="A2" s="280"/>
      <c r="B2" s="280"/>
      <c r="C2" s="280"/>
      <c r="D2" s="280"/>
      <c r="E2" s="281"/>
      <c r="F2" s="282"/>
      <c r="G2" s="282"/>
      <c r="H2" s="284"/>
      <c r="K2" s="285"/>
      <c r="L2" s="286"/>
    </row>
    <row r="3" spans="1:18" ht="15" customHeight="1" x14ac:dyDescent="0.2">
      <c r="A3" s="280" t="s">
        <v>540</v>
      </c>
      <c r="B3" s="280"/>
      <c r="C3" s="280"/>
      <c r="D3" s="280"/>
      <c r="E3" s="280"/>
      <c r="F3" s="280"/>
      <c r="G3" s="280"/>
      <c r="H3" s="280"/>
    </row>
    <row r="4" spans="1:18" ht="15" customHeight="1" x14ac:dyDescent="0.2">
      <c r="A4" s="287" t="s">
        <v>524</v>
      </c>
      <c r="B4" s="288"/>
      <c r="C4" s="288"/>
      <c r="D4" s="288"/>
      <c r="E4" s="288"/>
      <c r="F4" s="288"/>
      <c r="G4" s="288"/>
      <c r="H4" s="288"/>
    </row>
    <row r="5" spans="1:18" ht="15" customHeight="1" x14ac:dyDescent="0.2">
      <c r="A5" s="289" t="s">
        <v>382</v>
      </c>
      <c r="B5" s="309"/>
      <c r="C5" s="309"/>
      <c r="D5" s="309"/>
      <c r="E5" s="309"/>
      <c r="F5" s="293"/>
      <c r="G5" s="293"/>
      <c r="H5" s="292" t="s">
        <v>383</v>
      </c>
    </row>
    <row r="6" spans="1:18" ht="15" customHeight="1" thickBot="1" x14ac:dyDescent="0.25">
      <c r="A6" s="506" t="s">
        <v>384</v>
      </c>
      <c r="B6" s="506"/>
      <c r="C6" s="293"/>
      <c r="D6" s="293"/>
      <c r="E6" s="293"/>
      <c r="F6" s="293"/>
      <c r="G6" s="293"/>
      <c r="H6" s="292" t="s">
        <v>385</v>
      </c>
    </row>
    <row r="7" spans="1:18" ht="15" customHeight="1" x14ac:dyDescent="0.2">
      <c r="A7" s="507" t="s">
        <v>537</v>
      </c>
      <c r="B7" s="510">
        <v>2010</v>
      </c>
      <c r="C7" s="511"/>
      <c r="D7" s="510">
        <v>2015</v>
      </c>
      <c r="E7" s="511"/>
      <c r="F7" s="510">
        <v>2018</v>
      </c>
      <c r="G7" s="512"/>
      <c r="H7" s="513" t="s">
        <v>538</v>
      </c>
    </row>
    <row r="8" spans="1:18" ht="15" customHeight="1" x14ac:dyDescent="0.2">
      <c r="A8" s="508"/>
      <c r="B8" s="294" t="s">
        <v>386</v>
      </c>
      <c r="C8" s="310" t="s">
        <v>387</v>
      </c>
      <c r="D8" s="294" t="s">
        <v>386</v>
      </c>
      <c r="E8" s="310" t="s">
        <v>387</v>
      </c>
      <c r="F8" s="294" t="s">
        <v>386</v>
      </c>
      <c r="G8" s="310" t="s">
        <v>387</v>
      </c>
      <c r="H8" s="514"/>
    </row>
    <row r="9" spans="1:18" ht="15" thickBot="1" x14ac:dyDescent="0.25">
      <c r="A9" s="509"/>
      <c r="B9" s="311" t="s">
        <v>17</v>
      </c>
      <c r="C9" s="311" t="s">
        <v>18</v>
      </c>
      <c r="D9" s="311" t="s">
        <v>17</v>
      </c>
      <c r="E9" s="311" t="s">
        <v>18</v>
      </c>
      <c r="F9" s="311" t="s">
        <v>17</v>
      </c>
      <c r="G9" s="311" t="s">
        <v>18</v>
      </c>
      <c r="H9" s="515"/>
    </row>
    <row r="10" spans="1:18" x14ac:dyDescent="0.2">
      <c r="A10" s="335" t="s">
        <v>535</v>
      </c>
      <c r="B10" s="330"/>
      <c r="C10" s="330"/>
      <c r="D10" s="330"/>
      <c r="E10" s="330"/>
      <c r="F10" s="330"/>
      <c r="G10" s="330"/>
      <c r="H10" s="334" t="s">
        <v>536</v>
      </c>
      <c r="L10" s="331"/>
      <c r="M10" s="332"/>
      <c r="N10" s="333"/>
      <c r="O10" s="333"/>
      <c r="P10" s="333"/>
      <c r="Q10" s="333"/>
      <c r="R10" s="334"/>
    </row>
    <row r="11" spans="1:18" ht="13.5" customHeight="1" x14ac:dyDescent="0.2">
      <c r="A11" s="297" t="s">
        <v>151</v>
      </c>
      <c r="B11" s="313">
        <v>286.26900000000001</v>
      </c>
      <c r="C11" s="313">
        <v>282.91000000000003</v>
      </c>
      <c r="D11" s="313">
        <v>353.26900000000001</v>
      </c>
      <c r="E11" s="313">
        <v>319.57499999999999</v>
      </c>
      <c r="F11" s="313">
        <v>389.96800000000002</v>
      </c>
      <c r="G11" s="313">
        <v>353.05700000000002</v>
      </c>
      <c r="H11" s="299" t="s">
        <v>388</v>
      </c>
      <c r="J11" s="300"/>
      <c r="K11" s="300"/>
      <c r="L11" s="300"/>
      <c r="M11" s="300"/>
      <c r="N11" s="300"/>
      <c r="O11" s="300"/>
    </row>
    <row r="12" spans="1:18" ht="13.5" customHeight="1" x14ac:dyDescent="0.2">
      <c r="A12" s="297" t="s">
        <v>152</v>
      </c>
      <c r="B12" s="313">
        <v>121.505</v>
      </c>
      <c r="C12" s="313">
        <v>147.79400000000001</v>
      </c>
      <c r="D12" s="313">
        <v>125.792</v>
      </c>
      <c r="E12" s="313">
        <v>153.25700000000001</v>
      </c>
      <c r="F12" s="313">
        <v>123.595</v>
      </c>
      <c r="G12" s="313">
        <v>149.52199999999999</v>
      </c>
      <c r="H12" s="299" t="s">
        <v>389</v>
      </c>
      <c r="J12" s="300"/>
      <c r="K12" s="300"/>
      <c r="L12" s="300"/>
      <c r="M12" s="300"/>
      <c r="N12" s="300"/>
      <c r="O12" s="300"/>
    </row>
    <row r="13" spans="1:18" ht="13.5" customHeight="1" x14ac:dyDescent="0.2">
      <c r="A13" s="301" t="s">
        <v>153</v>
      </c>
      <c r="B13" s="314">
        <v>192.88499999999999</v>
      </c>
      <c r="C13" s="314">
        <v>236.44</v>
      </c>
      <c r="D13" s="314">
        <v>186.24199999999999</v>
      </c>
      <c r="E13" s="314">
        <v>208.09100000000001</v>
      </c>
      <c r="F13" s="314">
        <v>188.32</v>
      </c>
      <c r="G13" s="314">
        <v>200.37700000000001</v>
      </c>
      <c r="H13" s="303" t="s">
        <v>390</v>
      </c>
      <c r="J13" s="300"/>
      <c r="K13" s="300"/>
      <c r="L13" s="300"/>
      <c r="M13" s="300"/>
      <c r="N13" s="300"/>
      <c r="O13" s="300"/>
    </row>
    <row r="14" spans="1:18" ht="13.5" customHeight="1" x14ac:dyDescent="0.2">
      <c r="A14" s="297" t="s">
        <v>154</v>
      </c>
      <c r="B14" s="313">
        <v>153.75899999999999</v>
      </c>
      <c r="C14" s="313">
        <v>125.559</v>
      </c>
      <c r="D14" s="313">
        <v>136.50299999999999</v>
      </c>
      <c r="E14" s="313">
        <v>113.133</v>
      </c>
      <c r="F14" s="313">
        <v>127.842</v>
      </c>
      <c r="G14" s="313">
        <v>107.584</v>
      </c>
      <c r="H14" s="299" t="s">
        <v>391</v>
      </c>
      <c r="J14" s="300"/>
      <c r="K14" s="300"/>
      <c r="L14" s="300"/>
      <c r="M14" s="300"/>
      <c r="N14" s="300"/>
      <c r="O14" s="300"/>
    </row>
    <row r="15" spans="1:18" ht="13.5" customHeight="1" x14ac:dyDescent="0.2">
      <c r="A15" s="297" t="s">
        <v>155</v>
      </c>
      <c r="B15" s="313">
        <v>41.744999999999997</v>
      </c>
      <c r="C15" s="313">
        <v>43.969000000000001</v>
      </c>
      <c r="D15" s="313">
        <v>52.658000000000001</v>
      </c>
      <c r="E15" s="313">
        <v>49.222999999999999</v>
      </c>
      <c r="F15" s="313">
        <v>52.218000000000004</v>
      </c>
      <c r="G15" s="313">
        <v>49.125</v>
      </c>
      <c r="H15" s="299" t="s">
        <v>392</v>
      </c>
      <c r="J15" s="300"/>
      <c r="K15" s="300"/>
      <c r="L15" s="300"/>
      <c r="M15" s="300"/>
      <c r="N15" s="300"/>
      <c r="O15" s="300"/>
    </row>
    <row r="16" spans="1:18" ht="13.5" customHeight="1" x14ac:dyDescent="0.2">
      <c r="A16" s="297" t="s">
        <v>156</v>
      </c>
      <c r="B16" s="313">
        <v>127.398</v>
      </c>
      <c r="C16" s="313">
        <v>139.85</v>
      </c>
      <c r="D16" s="313">
        <v>107.71899999999999</v>
      </c>
      <c r="E16" s="313">
        <v>114.233</v>
      </c>
      <c r="F16" s="313">
        <v>99.28</v>
      </c>
      <c r="G16" s="313">
        <v>101.93600000000001</v>
      </c>
      <c r="H16" s="299" t="s">
        <v>393</v>
      </c>
      <c r="J16" s="300"/>
      <c r="K16" s="300"/>
      <c r="L16" s="300"/>
      <c r="M16" s="300"/>
      <c r="N16" s="300"/>
      <c r="O16" s="300"/>
    </row>
    <row r="17" spans="1:15" ht="13.5" customHeight="1" x14ac:dyDescent="0.2">
      <c r="A17" s="297" t="s">
        <v>157</v>
      </c>
      <c r="B17" s="313">
        <v>902</v>
      </c>
      <c r="C17" s="313">
        <v>1591</v>
      </c>
      <c r="D17" s="313">
        <v>974.79499999999996</v>
      </c>
      <c r="E17" s="313">
        <v>1535.84</v>
      </c>
      <c r="F17" s="313">
        <v>971.62599999999998</v>
      </c>
      <c r="G17" s="313">
        <v>1546.4839999999999</v>
      </c>
      <c r="H17" s="299" t="s">
        <v>394</v>
      </c>
      <c r="J17" s="300"/>
      <c r="K17" s="300"/>
      <c r="L17" s="300"/>
      <c r="M17" s="300"/>
      <c r="N17" s="300"/>
      <c r="O17" s="300"/>
    </row>
    <row r="18" spans="1:15" ht="13.5" customHeight="1" x14ac:dyDescent="0.2">
      <c r="A18" s="297" t="s">
        <v>158</v>
      </c>
      <c r="B18" s="313">
        <v>49.594999999999999</v>
      </c>
      <c r="C18" s="313">
        <v>169.83699999999999</v>
      </c>
      <c r="D18" s="313">
        <v>32.012</v>
      </c>
      <c r="E18" s="313">
        <v>137.501</v>
      </c>
      <c r="F18" s="313">
        <v>22.367000000000001</v>
      </c>
      <c r="G18" s="313">
        <v>115.886</v>
      </c>
      <c r="H18" s="304" t="s">
        <v>395</v>
      </c>
      <c r="J18" s="300"/>
      <c r="K18" s="300"/>
      <c r="L18" s="300"/>
      <c r="M18" s="300"/>
      <c r="N18" s="300"/>
      <c r="O18" s="300"/>
    </row>
    <row r="19" spans="1:15" ht="13.5" customHeight="1" x14ac:dyDescent="0.2">
      <c r="A19" s="297" t="s">
        <v>159</v>
      </c>
      <c r="B19" s="313">
        <v>68.421000000000006</v>
      </c>
      <c r="C19" s="313">
        <v>84.941000000000003</v>
      </c>
      <c r="D19" s="313">
        <v>80.685000000000002</v>
      </c>
      <c r="E19" s="313">
        <v>94.813000000000002</v>
      </c>
      <c r="F19" s="313">
        <v>94.400999999999996</v>
      </c>
      <c r="G19" s="313">
        <v>105.419</v>
      </c>
      <c r="H19" s="304" t="s">
        <v>396</v>
      </c>
      <c r="J19" s="300"/>
      <c r="K19" s="300"/>
      <c r="L19" s="300"/>
      <c r="M19" s="300"/>
      <c r="N19" s="300"/>
      <c r="O19" s="300"/>
    </row>
    <row r="20" spans="1:15" ht="13.5" customHeight="1" x14ac:dyDescent="0.2">
      <c r="A20" s="297" t="s">
        <v>160</v>
      </c>
      <c r="B20" s="313">
        <v>629.14200000000005</v>
      </c>
      <c r="C20" s="313">
        <v>921.47500000000002</v>
      </c>
      <c r="D20" s="313">
        <v>597.68899999999996</v>
      </c>
      <c r="E20" s="313">
        <v>865.44</v>
      </c>
      <c r="F20" s="313">
        <v>647.875</v>
      </c>
      <c r="G20" s="313">
        <v>914.029</v>
      </c>
      <c r="H20" s="299" t="s">
        <v>397</v>
      </c>
      <c r="J20" s="300"/>
      <c r="K20" s="300"/>
      <c r="L20" s="300"/>
      <c r="M20" s="300"/>
      <c r="N20" s="300"/>
      <c r="O20" s="300"/>
    </row>
    <row r="21" spans="1:15" ht="13.5" customHeight="1" x14ac:dyDescent="0.2">
      <c r="A21" s="297" t="s">
        <v>161</v>
      </c>
      <c r="B21" s="313">
        <v>3.1190000000000002</v>
      </c>
      <c r="C21" s="313">
        <v>6.1120000000000001</v>
      </c>
      <c r="D21" s="313">
        <v>3.206</v>
      </c>
      <c r="E21" s="313">
        <v>5.8879999999999999</v>
      </c>
      <c r="F21" s="313">
        <v>5.7880000000000003</v>
      </c>
      <c r="G21" s="313">
        <v>9.8450000000000006</v>
      </c>
      <c r="H21" s="299" t="s">
        <v>398</v>
      </c>
      <c r="J21" s="300"/>
      <c r="K21" s="300"/>
      <c r="L21" s="300"/>
      <c r="M21" s="300"/>
      <c r="N21" s="300"/>
      <c r="O21" s="300"/>
    </row>
    <row r="22" spans="1:15" ht="13.5" customHeight="1" x14ac:dyDescent="0.2">
      <c r="A22" s="297" t="s">
        <v>162</v>
      </c>
      <c r="B22" s="313">
        <v>84.692999999999998</v>
      </c>
      <c r="C22" s="313">
        <v>93.117999999999995</v>
      </c>
      <c r="D22" s="313">
        <v>79.010999999999996</v>
      </c>
      <c r="E22" s="313">
        <v>87.837999999999994</v>
      </c>
      <c r="F22" s="313">
        <v>79.105000000000004</v>
      </c>
      <c r="G22" s="313">
        <v>87.346000000000004</v>
      </c>
      <c r="H22" s="299" t="s">
        <v>399</v>
      </c>
      <c r="J22" s="300"/>
      <c r="K22" s="300"/>
      <c r="L22" s="300"/>
      <c r="M22" s="300"/>
      <c r="N22" s="300"/>
      <c r="O22" s="300"/>
    </row>
    <row r="23" spans="1:15" ht="13.5" customHeight="1" x14ac:dyDescent="0.2">
      <c r="A23" s="297" t="s">
        <v>163</v>
      </c>
      <c r="B23" s="313">
        <v>39.981000000000002</v>
      </c>
      <c r="C23" s="313">
        <v>45.859000000000002</v>
      </c>
      <c r="D23" s="313">
        <v>45.935000000000002</v>
      </c>
      <c r="E23" s="313">
        <v>50.383000000000003</v>
      </c>
      <c r="F23" s="313">
        <v>48.784999999999997</v>
      </c>
      <c r="G23" s="313">
        <v>52.38</v>
      </c>
      <c r="H23" s="299" t="s">
        <v>400</v>
      </c>
      <c r="J23" s="300"/>
      <c r="K23" s="300"/>
      <c r="L23" s="300"/>
      <c r="M23" s="300"/>
      <c r="N23" s="300"/>
      <c r="O23" s="300"/>
    </row>
    <row r="24" spans="1:15" ht="13.5" customHeight="1" x14ac:dyDescent="0.2">
      <c r="A24" s="297" t="s">
        <v>164</v>
      </c>
      <c r="B24" s="313">
        <v>6.82</v>
      </c>
      <c r="C24" s="313">
        <v>11.132999999999999</v>
      </c>
      <c r="D24" s="313">
        <v>7.4189999999999996</v>
      </c>
      <c r="E24" s="313">
        <v>11.055999999999999</v>
      </c>
      <c r="F24" s="313">
        <v>7.5110000000000001</v>
      </c>
      <c r="G24" s="313">
        <v>10.754</v>
      </c>
      <c r="H24" s="299" t="s">
        <v>401</v>
      </c>
      <c r="J24" s="300"/>
      <c r="K24" s="300"/>
      <c r="L24" s="300"/>
      <c r="M24" s="300"/>
      <c r="N24" s="300"/>
      <c r="O24" s="300"/>
    </row>
    <row r="25" spans="1:15" ht="13.5" customHeight="1" x14ac:dyDescent="0.2">
      <c r="A25" s="297" t="s">
        <v>165</v>
      </c>
      <c r="B25" s="313">
        <v>184.02799999999999</v>
      </c>
      <c r="C25" s="313">
        <v>178.096</v>
      </c>
      <c r="D25" s="315" t="s">
        <v>178</v>
      </c>
      <c r="E25" s="315" t="s">
        <v>178</v>
      </c>
      <c r="F25" s="315" t="s">
        <v>178</v>
      </c>
      <c r="G25" s="315" t="s">
        <v>178</v>
      </c>
      <c r="H25" s="299" t="s">
        <v>402</v>
      </c>
      <c r="J25" s="300"/>
      <c r="K25" s="300"/>
      <c r="L25" s="300"/>
      <c r="M25" s="300"/>
      <c r="N25" s="300"/>
      <c r="O25" s="300"/>
    </row>
    <row r="26" spans="1:15" ht="13.5" customHeight="1" x14ac:dyDescent="0.2">
      <c r="A26" s="297" t="s">
        <v>166</v>
      </c>
      <c r="B26" s="313">
        <v>2.6659999999999999</v>
      </c>
      <c r="C26" s="313">
        <v>5.75</v>
      </c>
      <c r="D26" s="313">
        <v>2.7519999999999998</v>
      </c>
      <c r="E26" s="313">
        <v>4.92</v>
      </c>
      <c r="F26" s="313">
        <v>3.0470000000000002</v>
      </c>
      <c r="G26" s="313">
        <v>4.758</v>
      </c>
      <c r="H26" s="299" t="s">
        <v>166</v>
      </c>
      <c r="J26" s="300"/>
      <c r="K26" s="300"/>
      <c r="L26" s="300"/>
      <c r="M26" s="300"/>
      <c r="N26" s="300"/>
      <c r="O26" s="300"/>
    </row>
    <row r="27" spans="1:15" ht="13.5" customHeight="1" x14ac:dyDescent="0.2">
      <c r="A27" s="297" t="s">
        <v>167</v>
      </c>
      <c r="B27" s="313">
        <v>949.72799999999995</v>
      </c>
      <c r="C27" s="313">
        <v>1157.4190000000001</v>
      </c>
      <c r="D27" s="313">
        <v>1083.5070000000001</v>
      </c>
      <c r="E27" s="313">
        <v>1172.0039999999999</v>
      </c>
      <c r="F27" s="313">
        <v>1120.4090000000001</v>
      </c>
      <c r="G27" s="313">
        <v>1132.3230000000001</v>
      </c>
      <c r="H27" s="299" t="s">
        <v>403</v>
      </c>
      <c r="J27" s="300"/>
      <c r="K27" s="300"/>
      <c r="L27" s="300"/>
      <c r="M27" s="300"/>
      <c r="N27" s="300"/>
      <c r="O27" s="300"/>
    </row>
    <row r="28" spans="1:15" ht="13.5" customHeight="1" x14ac:dyDescent="0.2">
      <c r="A28" s="297" t="s">
        <v>168</v>
      </c>
      <c r="B28" s="313">
        <v>378.58699999999999</v>
      </c>
      <c r="C28" s="313">
        <v>417.19799999999998</v>
      </c>
      <c r="D28" s="313">
        <v>382.7</v>
      </c>
      <c r="E28" s="313">
        <v>379.7</v>
      </c>
      <c r="F28" s="313">
        <v>395.93</v>
      </c>
      <c r="G28" s="313">
        <v>375.81</v>
      </c>
      <c r="H28" s="299" t="s">
        <v>404</v>
      </c>
      <c r="J28" s="300"/>
      <c r="K28" s="300"/>
      <c r="L28" s="300"/>
      <c r="M28" s="300"/>
      <c r="N28" s="300"/>
      <c r="O28" s="300"/>
    </row>
    <row r="29" spans="1:15" ht="13.5" customHeight="1" x14ac:dyDescent="0.2">
      <c r="A29" s="297" t="s">
        <v>169</v>
      </c>
      <c r="B29" s="313">
        <v>583.69799999999998</v>
      </c>
      <c r="C29" s="313">
        <v>999.62699999999995</v>
      </c>
      <c r="D29" s="313">
        <v>466.488</v>
      </c>
      <c r="E29" s="313">
        <v>835.91300000000001</v>
      </c>
      <c r="F29" s="313">
        <v>390.41500000000002</v>
      </c>
      <c r="G29" s="313">
        <v>703.31399999999996</v>
      </c>
      <c r="H29" s="299" t="s">
        <v>405</v>
      </c>
      <c r="J29" s="300"/>
      <c r="K29" s="300"/>
      <c r="L29" s="300"/>
      <c r="M29" s="300"/>
      <c r="N29" s="300"/>
      <c r="O29" s="300"/>
    </row>
    <row r="30" spans="1:15" ht="13.5" customHeight="1" x14ac:dyDescent="0.2">
      <c r="A30" s="297" t="s">
        <v>170</v>
      </c>
      <c r="B30" s="313">
        <v>189.68700000000001</v>
      </c>
      <c r="C30" s="313">
        <v>204.04400000000001</v>
      </c>
      <c r="D30" s="313">
        <v>158.929</v>
      </c>
      <c r="E30" s="313">
        <v>180.42099999999999</v>
      </c>
      <c r="F30" s="313">
        <v>118.988</v>
      </c>
      <c r="G30" s="313">
        <v>132.96799999999999</v>
      </c>
      <c r="H30" s="299" t="s">
        <v>406</v>
      </c>
      <c r="J30" s="300"/>
      <c r="K30" s="300"/>
      <c r="L30" s="300"/>
      <c r="M30" s="300"/>
      <c r="N30" s="300"/>
      <c r="O30" s="300"/>
    </row>
    <row r="31" spans="1:15" ht="13.5" customHeight="1" x14ac:dyDescent="0.2">
      <c r="A31" s="297" t="s">
        <v>171</v>
      </c>
      <c r="B31" s="313">
        <v>77.543999999999997</v>
      </c>
      <c r="C31" s="313">
        <v>215.84200000000001</v>
      </c>
      <c r="D31" s="313">
        <v>62.195999999999998</v>
      </c>
      <c r="E31" s="313">
        <v>176.85599999999999</v>
      </c>
      <c r="F31" s="313">
        <v>60.944000000000003</v>
      </c>
      <c r="G31" s="313">
        <v>163.126</v>
      </c>
      <c r="H31" s="299" t="s">
        <v>407</v>
      </c>
      <c r="J31" s="300"/>
      <c r="K31" s="300"/>
      <c r="L31" s="300"/>
      <c r="M31" s="300"/>
      <c r="N31" s="300"/>
      <c r="O31" s="300"/>
    </row>
    <row r="32" spans="1:15" ht="13.5" customHeight="1" x14ac:dyDescent="0.2">
      <c r="A32" s="297" t="s">
        <v>172</v>
      </c>
      <c r="B32" s="313">
        <v>476.786</v>
      </c>
      <c r="C32" s="313">
        <v>348.77699999999999</v>
      </c>
      <c r="D32" s="313">
        <v>342.99599999999998</v>
      </c>
      <c r="E32" s="313">
        <v>247.506</v>
      </c>
      <c r="F32" s="313">
        <v>268.53399999999999</v>
      </c>
      <c r="G32" s="313">
        <v>193.72300000000001</v>
      </c>
      <c r="H32" s="299" t="s">
        <v>408</v>
      </c>
      <c r="J32" s="300"/>
      <c r="K32" s="300"/>
      <c r="L32" s="300"/>
      <c r="M32" s="300"/>
      <c r="N32" s="300"/>
      <c r="O32" s="300"/>
    </row>
    <row r="33" spans="1:15" ht="13.5" customHeight="1" x14ac:dyDescent="0.2">
      <c r="A33" s="297" t="s">
        <v>173</v>
      </c>
      <c r="B33" s="313">
        <v>50.134999999999998</v>
      </c>
      <c r="C33" s="313">
        <v>93.784999999999997</v>
      </c>
      <c r="D33" s="313">
        <v>46.085999999999999</v>
      </c>
      <c r="E33" s="313">
        <v>86.475999999999999</v>
      </c>
      <c r="F33" s="313">
        <v>43.747</v>
      </c>
      <c r="G33" s="313">
        <v>77.864999999999995</v>
      </c>
      <c r="H33" s="299" t="s">
        <v>409</v>
      </c>
      <c r="J33" s="300"/>
      <c r="K33" s="300"/>
      <c r="L33" s="300"/>
      <c r="M33" s="300"/>
      <c r="N33" s="300"/>
      <c r="O33" s="300"/>
    </row>
    <row r="34" spans="1:15" ht="13.5" customHeight="1" x14ac:dyDescent="0.2">
      <c r="A34" s="297" t="s">
        <v>174</v>
      </c>
      <c r="B34" s="313">
        <v>105.48399999999999</v>
      </c>
      <c r="C34" s="313">
        <v>118.024</v>
      </c>
      <c r="D34" s="313">
        <v>124.163</v>
      </c>
      <c r="E34" s="313">
        <v>127.53400000000001</v>
      </c>
      <c r="F34" s="313">
        <v>130.11799999999999</v>
      </c>
      <c r="G34" s="313">
        <v>131.82900000000001</v>
      </c>
      <c r="H34" s="299" t="s">
        <v>410</v>
      </c>
      <c r="J34" s="300"/>
      <c r="K34" s="300"/>
      <c r="L34" s="300"/>
      <c r="M34" s="300"/>
      <c r="N34" s="300"/>
      <c r="O34" s="300"/>
    </row>
    <row r="35" spans="1:15" ht="13.5" customHeight="1" x14ac:dyDescent="0.2">
      <c r="A35" s="297" t="s">
        <v>175</v>
      </c>
      <c r="B35" s="313">
        <v>14.478999999999999</v>
      </c>
      <c r="C35" s="313">
        <v>28.814</v>
      </c>
      <c r="D35" s="313">
        <v>9.3279999999999994</v>
      </c>
      <c r="E35" s="313">
        <v>22.369</v>
      </c>
      <c r="F35" s="313">
        <v>7.3029999999999999</v>
      </c>
      <c r="G35" s="313">
        <v>18.001999999999999</v>
      </c>
      <c r="H35" s="299" t="s">
        <v>411</v>
      </c>
      <c r="J35" s="300"/>
      <c r="K35" s="300"/>
      <c r="L35" s="300"/>
      <c r="M35" s="300"/>
      <c r="N35" s="300"/>
      <c r="O35" s="300"/>
    </row>
    <row r="36" spans="1:15" ht="13.5" customHeight="1" x14ac:dyDescent="0.2">
      <c r="A36" s="297" t="s">
        <v>176</v>
      </c>
      <c r="B36" s="313">
        <v>422.99200000000002</v>
      </c>
      <c r="C36" s="313">
        <v>719.55399999999997</v>
      </c>
      <c r="D36" s="313">
        <v>433.08300000000003</v>
      </c>
      <c r="E36" s="313">
        <v>725.28</v>
      </c>
      <c r="F36" s="313">
        <v>448.33300000000003</v>
      </c>
      <c r="G36" s="313">
        <v>726.13800000000003</v>
      </c>
      <c r="H36" s="299" t="s">
        <v>412</v>
      </c>
      <c r="J36" s="300"/>
      <c r="K36" s="300"/>
      <c r="L36" s="300"/>
      <c r="M36" s="300"/>
      <c r="N36" s="300"/>
      <c r="O36" s="300"/>
    </row>
    <row r="37" spans="1:15" ht="13.5" customHeight="1" x14ac:dyDescent="0.2">
      <c r="A37" s="297" t="s">
        <v>177</v>
      </c>
      <c r="B37" s="313">
        <v>263.58199999999999</v>
      </c>
      <c r="C37" s="313">
        <v>192.178</v>
      </c>
      <c r="D37" s="313">
        <v>203.01300000000001</v>
      </c>
      <c r="E37" s="313">
        <v>150.72</v>
      </c>
      <c r="F37" s="313">
        <v>170.70599999999999</v>
      </c>
      <c r="G37" s="313">
        <v>128.904</v>
      </c>
      <c r="H37" s="299" t="s">
        <v>413</v>
      </c>
      <c r="J37" s="300"/>
      <c r="K37" s="300"/>
      <c r="L37" s="300"/>
      <c r="M37" s="300"/>
      <c r="N37" s="300"/>
      <c r="O37" s="300"/>
    </row>
    <row r="38" spans="1:15" ht="12.75" customHeight="1" x14ac:dyDescent="0.2">
      <c r="A38" s="305"/>
      <c r="B38" s="306"/>
      <c r="C38" s="306"/>
      <c r="D38" s="306"/>
      <c r="E38" s="306"/>
      <c r="F38" s="306"/>
      <c r="G38" s="306"/>
      <c r="H38" s="307"/>
    </row>
    <row r="39" spans="1:15" x14ac:dyDescent="0.2">
      <c r="A39" s="367" t="s">
        <v>534</v>
      </c>
      <c r="B39" s="367"/>
      <c r="C39" s="367"/>
      <c r="D39" s="367"/>
      <c r="E39" s="367"/>
      <c r="F39" s="367"/>
      <c r="G39" s="367"/>
      <c r="H39" s="367"/>
    </row>
    <row r="40" spans="1:15" x14ac:dyDescent="0.2">
      <c r="A40" s="505" t="s">
        <v>531</v>
      </c>
      <c r="B40" s="505"/>
      <c r="C40" s="505"/>
      <c r="D40" s="505"/>
      <c r="E40" s="505"/>
      <c r="F40" s="505"/>
      <c r="G40" s="505"/>
      <c r="H40" s="505"/>
      <c r="J40" s="308"/>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0"/>
  <sheetViews>
    <sheetView workbookViewId="0"/>
  </sheetViews>
  <sheetFormatPr defaultRowHeight="12.75" x14ac:dyDescent="0.2"/>
  <cols>
    <col min="1" max="1" width="14.7109375" style="132" customWidth="1"/>
    <col min="2" max="2" width="14.140625" style="132" customWidth="1"/>
    <col min="3" max="3" width="13.28515625" style="132" customWidth="1"/>
    <col min="4" max="4" width="10.85546875" style="132" customWidth="1"/>
    <col min="5" max="6" width="11.5703125" style="132" bestFit="1" customWidth="1"/>
    <col min="7" max="7" width="10.140625" style="132" bestFit="1" customWidth="1"/>
    <col min="8" max="228" width="9.140625" style="132"/>
    <col min="229" max="229" width="22.5703125" style="132" customWidth="1"/>
    <col min="230" max="233" width="9.28515625" style="132" customWidth="1"/>
    <col min="234" max="234" width="22.5703125" style="132" customWidth="1"/>
    <col min="235" max="242" width="9.140625" style="132"/>
    <col min="243" max="243" width="14.7109375" style="132" customWidth="1"/>
    <col min="244" max="484" width="9.140625" style="132"/>
    <col min="485" max="485" width="22.5703125" style="132" customWidth="1"/>
    <col min="486" max="489" width="9.28515625" style="132" customWidth="1"/>
    <col min="490" max="490" width="22.5703125" style="132" customWidth="1"/>
    <col min="491" max="498" width="9.140625" style="132"/>
    <col min="499" max="499" width="14.7109375" style="132" customWidth="1"/>
    <col min="500" max="740" width="9.140625" style="132"/>
    <col min="741" max="741" width="22.5703125" style="132" customWidth="1"/>
    <col min="742" max="745" width="9.28515625" style="132" customWidth="1"/>
    <col min="746" max="746" width="22.5703125" style="132" customWidth="1"/>
    <col min="747" max="754" width="9.140625" style="132"/>
    <col min="755" max="755" width="14.7109375" style="132" customWidth="1"/>
    <col min="756" max="996" width="9.140625" style="132"/>
    <col min="997" max="997" width="22.5703125" style="132" customWidth="1"/>
    <col min="998" max="1001" width="9.28515625" style="132" customWidth="1"/>
    <col min="1002" max="1002" width="22.5703125" style="132" customWidth="1"/>
    <col min="1003" max="1010" width="9.140625" style="132"/>
    <col min="1011" max="1011" width="14.7109375" style="132" customWidth="1"/>
    <col min="1012" max="1252" width="9.140625" style="132"/>
    <col min="1253" max="1253" width="22.5703125" style="132" customWidth="1"/>
    <col min="1254" max="1257" width="9.28515625" style="132" customWidth="1"/>
    <col min="1258" max="1258" width="22.5703125" style="132" customWidth="1"/>
    <col min="1259" max="1266" width="9.140625" style="132"/>
    <col min="1267" max="1267" width="14.7109375" style="132" customWidth="1"/>
    <col min="1268" max="1508" width="9.140625" style="132"/>
    <col min="1509" max="1509" width="22.5703125" style="132" customWidth="1"/>
    <col min="1510" max="1513" width="9.28515625" style="132" customWidth="1"/>
    <col min="1514" max="1514" width="22.5703125" style="132" customWidth="1"/>
    <col min="1515" max="1522" width="9.140625" style="132"/>
    <col min="1523" max="1523" width="14.7109375" style="132" customWidth="1"/>
    <col min="1524" max="1764" width="9.140625" style="132"/>
    <col min="1765" max="1765" width="22.5703125" style="132" customWidth="1"/>
    <col min="1766" max="1769" width="9.28515625" style="132" customWidth="1"/>
    <col min="1770" max="1770" width="22.5703125" style="132" customWidth="1"/>
    <col min="1771" max="1778" width="9.140625" style="132"/>
    <col min="1779" max="1779" width="14.7109375" style="132" customWidth="1"/>
    <col min="1780" max="2020" width="9.140625" style="132"/>
    <col min="2021" max="2021" width="22.5703125" style="132" customWidth="1"/>
    <col min="2022" max="2025" width="9.28515625" style="132" customWidth="1"/>
    <col min="2026" max="2026" width="22.5703125" style="132" customWidth="1"/>
    <col min="2027" max="2034" width="9.140625" style="132"/>
    <col min="2035" max="2035" width="14.7109375" style="132" customWidth="1"/>
    <col min="2036" max="2276" width="9.140625" style="132"/>
    <col min="2277" max="2277" width="22.5703125" style="132" customWidth="1"/>
    <col min="2278" max="2281" width="9.28515625" style="132" customWidth="1"/>
    <col min="2282" max="2282" width="22.5703125" style="132" customWidth="1"/>
    <col min="2283" max="2290" width="9.140625" style="132"/>
    <col min="2291" max="2291" width="14.7109375" style="132" customWidth="1"/>
    <col min="2292" max="2532" width="9.140625" style="132"/>
    <col min="2533" max="2533" width="22.5703125" style="132" customWidth="1"/>
    <col min="2534" max="2537" width="9.28515625" style="132" customWidth="1"/>
    <col min="2538" max="2538" width="22.5703125" style="132" customWidth="1"/>
    <col min="2539" max="2546" width="9.140625" style="132"/>
    <col min="2547" max="2547" width="14.7109375" style="132" customWidth="1"/>
    <col min="2548" max="2788" width="9.140625" style="132"/>
    <col min="2789" max="2789" width="22.5703125" style="132" customWidth="1"/>
    <col min="2790" max="2793" width="9.28515625" style="132" customWidth="1"/>
    <col min="2794" max="2794" width="22.5703125" style="132" customWidth="1"/>
    <col min="2795" max="2802" width="9.140625" style="132"/>
    <col min="2803" max="2803" width="14.7109375" style="132" customWidth="1"/>
    <col min="2804" max="3044" width="9.140625" style="132"/>
    <col min="3045" max="3045" width="22.5703125" style="132" customWidth="1"/>
    <col min="3046" max="3049" width="9.28515625" style="132" customWidth="1"/>
    <col min="3050" max="3050" width="22.5703125" style="132" customWidth="1"/>
    <col min="3051" max="3058" width="9.140625" style="132"/>
    <col min="3059" max="3059" width="14.7109375" style="132" customWidth="1"/>
    <col min="3060" max="3300" width="9.140625" style="132"/>
    <col min="3301" max="3301" width="22.5703125" style="132" customWidth="1"/>
    <col min="3302" max="3305" width="9.28515625" style="132" customWidth="1"/>
    <col min="3306" max="3306" width="22.5703125" style="132" customWidth="1"/>
    <col min="3307" max="3314" width="9.140625" style="132"/>
    <col min="3315" max="3315" width="14.7109375" style="132" customWidth="1"/>
    <col min="3316" max="3556" width="9.140625" style="132"/>
    <col min="3557" max="3557" width="22.5703125" style="132" customWidth="1"/>
    <col min="3558" max="3561" width="9.28515625" style="132" customWidth="1"/>
    <col min="3562" max="3562" width="22.5703125" style="132" customWidth="1"/>
    <col min="3563" max="3570" width="9.140625" style="132"/>
    <col min="3571" max="3571" width="14.7109375" style="132" customWidth="1"/>
    <col min="3572" max="3812" width="9.140625" style="132"/>
    <col min="3813" max="3813" width="22.5703125" style="132" customWidth="1"/>
    <col min="3814" max="3817" width="9.28515625" style="132" customWidth="1"/>
    <col min="3818" max="3818" width="22.5703125" style="132" customWidth="1"/>
    <col min="3819" max="3826" width="9.140625" style="132"/>
    <col min="3827" max="3827" width="14.7109375" style="132" customWidth="1"/>
    <col min="3828" max="4068" width="9.140625" style="132"/>
    <col min="4069" max="4069" width="22.5703125" style="132" customWidth="1"/>
    <col min="4070" max="4073" width="9.28515625" style="132" customWidth="1"/>
    <col min="4074" max="4074" width="22.5703125" style="132" customWidth="1"/>
    <col min="4075" max="4082" width="9.140625" style="132"/>
    <col min="4083" max="4083" width="14.7109375" style="132" customWidth="1"/>
    <col min="4084" max="4324" width="9.140625" style="132"/>
    <col min="4325" max="4325" width="22.5703125" style="132" customWidth="1"/>
    <col min="4326" max="4329" width="9.28515625" style="132" customWidth="1"/>
    <col min="4330" max="4330" width="22.5703125" style="132" customWidth="1"/>
    <col min="4331" max="4338" width="9.140625" style="132"/>
    <col min="4339" max="4339" width="14.7109375" style="132" customWidth="1"/>
    <col min="4340" max="4580" width="9.140625" style="132"/>
    <col min="4581" max="4581" width="22.5703125" style="132" customWidth="1"/>
    <col min="4582" max="4585" width="9.28515625" style="132" customWidth="1"/>
    <col min="4586" max="4586" width="22.5703125" style="132" customWidth="1"/>
    <col min="4587" max="4594" width="9.140625" style="132"/>
    <col min="4595" max="4595" width="14.7109375" style="132" customWidth="1"/>
    <col min="4596" max="4836" width="9.140625" style="132"/>
    <col min="4837" max="4837" width="22.5703125" style="132" customWidth="1"/>
    <col min="4838" max="4841" width="9.28515625" style="132" customWidth="1"/>
    <col min="4842" max="4842" width="22.5703125" style="132" customWidth="1"/>
    <col min="4843" max="4850" width="9.140625" style="132"/>
    <col min="4851" max="4851" width="14.7109375" style="132" customWidth="1"/>
    <col min="4852" max="5092" width="9.140625" style="132"/>
    <col min="5093" max="5093" width="22.5703125" style="132" customWidth="1"/>
    <col min="5094" max="5097" width="9.28515625" style="132" customWidth="1"/>
    <col min="5098" max="5098" width="22.5703125" style="132" customWidth="1"/>
    <col min="5099" max="5106" width="9.140625" style="132"/>
    <col min="5107" max="5107" width="14.7109375" style="132" customWidth="1"/>
    <col min="5108" max="5348" width="9.140625" style="132"/>
    <col min="5349" max="5349" width="22.5703125" style="132" customWidth="1"/>
    <col min="5350" max="5353" width="9.28515625" style="132" customWidth="1"/>
    <col min="5354" max="5354" width="22.5703125" style="132" customWidth="1"/>
    <col min="5355" max="5362" width="9.140625" style="132"/>
    <col min="5363" max="5363" width="14.7109375" style="132" customWidth="1"/>
    <col min="5364" max="5604" width="9.140625" style="132"/>
    <col min="5605" max="5605" width="22.5703125" style="132" customWidth="1"/>
    <col min="5606" max="5609" width="9.28515625" style="132" customWidth="1"/>
    <col min="5610" max="5610" width="22.5703125" style="132" customWidth="1"/>
    <col min="5611" max="5618" width="9.140625" style="132"/>
    <col min="5619" max="5619" width="14.7109375" style="132" customWidth="1"/>
    <col min="5620" max="5860" width="9.140625" style="132"/>
    <col min="5861" max="5861" width="22.5703125" style="132" customWidth="1"/>
    <col min="5862" max="5865" width="9.28515625" style="132" customWidth="1"/>
    <col min="5866" max="5866" width="22.5703125" style="132" customWidth="1"/>
    <col min="5867" max="5874" width="9.140625" style="132"/>
    <col min="5875" max="5875" width="14.7109375" style="132" customWidth="1"/>
    <col min="5876" max="6116" width="9.140625" style="132"/>
    <col min="6117" max="6117" width="22.5703125" style="132" customWidth="1"/>
    <col min="6118" max="6121" width="9.28515625" style="132" customWidth="1"/>
    <col min="6122" max="6122" width="22.5703125" style="132" customWidth="1"/>
    <col min="6123" max="6130" width="9.140625" style="132"/>
    <col min="6131" max="6131" width="14.7109375" style="132" customWidth="1"/>
    <col min="6132" max="6372" width="9.140625" style="132"/>
    <col min="6373" max="6373" width="22.5703125" style="132" customWidth="1"/>
    <col min="6374" max="6377" width="9.28515625" style="132" customWidth="1"/>
    <col min="6378" max="6378" width="22.5703125" style="132" customWidth="1"/>
    <col min="6379" max="6386" width="9.140625" style="132"/>
    <col min="6387" max="6387" width="14.7109375" style="132" customWidth="1"/>
    <col min="6388" max="6628" width="9.140625" style="132"/>
    <col min="6629" max="6629" width="22.5703125" style="132" customWidth="1"/>
    <col min="6630" max="6633" width="9.28515625" style="132" customWidth="1"/>
    <col min="6634" max="6634" width="22.5703125" style="132" customWidth="1"/>
    <col min="6635" max="6642" width="9.140625" style="132"/>
    <col min="6643" max="6643" width="14.7109375" style="132" customWidth="1"/>
    <col min="6644" max="6884" width="9.140625" style="132"/>
    <col min="6885" max="6885" width="22.5703125" style="132" customWidth="1"/>
    <col min="6886" max="6889" width="9.28515625" style="132" customWidth="1"/>
    <col min="6890" max="6890" width="22.5703125" style="132" customWidth="1"/>
    <col min="6891" max="6898" width="9.140625" style="132"/>
    <col min="6899" max="6899" width="14.7109375" style="132" customWidth="1"/>
    <col min="6900" max="7140" width="9.140625" style="132"/>
    <col min="7141" max="7141" width="22.5703125" style="132" customWidth="1"/>
    <col min="7142" max="7145" width="9.28515625" style="132" customWidth="1"/>
    <col min="7146" max="7146" width="22.5703125" style="132" customWidth="1"/>
    <col min="7147" max="7154" width="9.140625" style="132"/>
    <col min="7155" max="7155" width="14.7109375" style="132" customWidth="1"/>
    <col min="7156" max="7396" width="9.140625" style="132"/>
    <col min="7397" max="7397" width="22.5703125" style="132" customWidth="1"/>
    <col min="7398" max="7401" width="9.28515625" style="132" customWidth="1"/>
    <col min="7402" max="7402" width="22.5703125" style="132" customWidth="1"/>
    <col min="7403" max="7410" width="9.140625" style="132"/>
    <col min="7411" max="7411" width="14.7109375" style="132" customWidth="1"/>
    <col min="7412" max="7652" width="9.140625" style="132"/>
    <col min="7653" max="7653" width="22.5703125" style="132" customWidth="1"/>
    <col min="7654" max="7657" width="9.28515625" style="132" customWidth="1"/>
    <col min="7658" max="7658" width="22.5703125" style="132" customWidth="1"/>
    <col min="7659" max="7666" width="9.140625" style="132"/>
    <col min="7667" max="7667" width="14.7109375" style="132" customWidth="1"/>
    <col min="7668" max="7908" width="9.140625" style="132"/>
    <col min="7909" max="7909" width="22.5703125" style="132" customWidth="1"/>
    <col min="7910" max="7913" width="9.28515625" style="132" customWidth="1"/>
    <col min="7914" max="7914" width="22.5703125" style="132" customWidth="1"/>
    <col min="7915" max="7922" width="9.140625" style="132"/>
    <col min="7923" max="7923" width="14.7109375" style="132" customWidth="1"/>
    <col min="7924" max="8164" width="9.140625" style="132"/>
    <col min="8165" max="8165" width="22.5703125" style="132" customWidth="1"/>
    <col min="8166" max="8169" width="9.28515625" style="132" customWidth="1"/>
    <col min="8170" max="8170" width="22.5703125" style="132" customWidth="1"/>
    <col min="8171" max="8178" width="9.140625" style="132"/>
    <col min="8179" max="8179" width="14.7109375" style="132" customWidth="1"/>
    <col min="8180" max="8420" width="9.140625" style="132"/>
    <col min="8421" max="8421" width="22.5703125" style="132" customWidth="1"/>
    <col min="8422" max="8425" width="9.28515625" style="132" customWidth="1"/>
    <col min="8426" max="8426" width="22.5703125" style="132" customWidth="1"/>
    <col min="8427" max="8434" width="9.140625" style="132"/>
    <col min="8435" max="8435" width="14.7109375" style="132" customWidth="1"/>
    <col min="8436" max="8676" width="9.140625" style="132"/>
    <col min="8677" max="8677" width="22.5703125" style="132" customWidth="1"/>
    <col min="8678" max="8681" width="9.28515625" style="132" customWidth="1"/>
    <col min="8682" max="8682" width="22.5703125" style="132" customWidth="1"/>
    <col min="8683" max="8690" width="9.140625" style="132"/>
    <col min="8691" max="8691" width="14.7109375" style="132" customWidth="1"/>
    <col min="8692" max="8932" width="9.140625" style="132"/>
    <col min="8933" max="8933" width="22.5703125" style="132" customWidth="1"/>
    <col min="8934" max="8937" width="9.28515625" style="132" customWidth="1"/>
    <col min="8938" max="8938" width="22.5703125" style="132" customWidth="1"/>
    <col min="8939" max="8946" width="9.140625" style="132"/>
    <col min="8947" max="8947" width="14.7109375" style="132" customWidth="1"/>
    <col min="8948" max="9188" width="9.140625" style="132"/>
    <col min="9189" max="9189" width="22.5703125" style="132" customWidth="1"/>
    <col min="9190" max="9193" width="9.28515625" style="132" customWidth="1"/>
    <col min="9194" max="9194" width="22.5703125" style="132" customWidth="1"/>
    <col min="9195" max="9202" width="9.140625" style="132"/>
    <col min="9203" max="9203" width="14.7109375" style="132" customWidth="1"/>
    <col min="9204" max="9444" width="9.140625" style="132"/>
    <col min="9445" max="9445" width="22.5703125" style="132" customWidth="1"/>
    <col min="9446" max="9449" width="9.28515625" style="132" customWidth="1"/>
    <col min="9450" max="9450" width="22.5703125" style="132" customWidth="1"/>
    <col min="9451" max="9458" width="9.140625" style="132"/>
    <col min="9459" max="9459" width="14.7109375" style="132" customWidth="1"/>
    <col min="9460" max="9700" width="9.140625" style="132"/>
    <col min="9701" max="9701" width="22.5703125" style="132" customWidth="1"/>
    <col min="9702" max="9705" width="9.28515625" style="132" customWidth="1"/>
    <col min="9706" max="9706" width="22.5703125" style="132" customWidth="1"/>
    <col min="9707" max="9714" width="9.140625" style="132"/>
    <col min="9715" max="9715" width="14.7109375" style="132" customWidth="1"/>
    <col min="9716" max="9956" width="9.140625" style="132"/>
    <col min="9957" max="9957" width="22.5703125" style="132" customWidth="1"/>
    <col min="9958" max="9961" width="9.28515625" style="132" customWidth="1"/>
    <col min="9962" max="9962" width="22.5703125" style="132" customWidth="1"/>
    <col min="9963" max="9970" width="9.140625" style="132"/>
    <col min="9971" max="9971" width="14.7109375" style="132" customWidth="1"/>
    <col min="9972" max="10212" width="9.140625" style="132"/>
    <col min="10213" max="10213" width="22.5703125" style="132" customWidth="1"/>
    <col min="10214" max="10217" width="9.28515625" style="132" customWidth="1"/>
    <col min="10218" max="10218" width="22.5703125" style="132" customWidth="1"/>
    <col min="10219" max="10226" width="9.140625" style="132"/>
    <col min="10227" max="10227" width="14.7109375" style="132" customWidth="1"/>
    <col min="10228" max="10468" width="9.140625" style="132"/>
    <col min="10469" max="10469" width="22.5703125" style="132" customWidth="1"/>
    <col min="10470" max="10473" width="9.28515625" style="132" customWidth="1"/>
    <col min="10474" max="10474" width="22.5703125" style="132" customWidth="1"/>
    <col min="10475" max="10482" width="9.140625" style="132"/>
    <col min="10483" max="10483" width="14.7109375" style="132" customWidth="1"/>
    <col min="10484" max="10724" width="9.140625" style="132"/>
    <col min="10725" max="10725" width="22.5703125" style="132" customWidth="1"/>
    <col min="10726" max="10729" width="9.28515625" style="132" customWidth="1"/>
    <col min="10730" max="10730" width="22.5703125" style="132" customWidth="1"/>
    <col min="10731" max="10738" width="9.140625" style="132"/>
    <col min="10739" max="10739" width="14.7109375" style="132" customWidth="1"/>
    <col min="10740" max="10980" width="9.140625" style="132"/>
    <col min="10981" max="10981" width="22.5703125" style="132" customWidth="1"/>
    <col min="10982" max="10985" width="9.28515625" style="132" customWidth="1"/>
    <col min="10986" max="10986" width="22.5703125" style="132" customWidth="1"/>
    <col min="10987" max="10994" width="9.140625" style="132"/>
    <col min="10995" max="10995" width="14.7109375" style="132" customWidth="1"/>
    <col min="10996" max="11236" width="9.140625" style="132"/>
    <col min="11237" max="11237" width="22.5703125" style="132" customWidth="1"/>
    <col min="11238" max="11241" width="9.28515625" style="132" customWidth="1"/>
    <col min="11242" max="11242" width="22.5703125" style="132" customWidth="1"/>
    <col min="11243" max="11250" width="9.140625" style="132"/>
    <col min="11251" max="11251" width="14.7109375" style="132" customWidth="1"/>
    <col min="11252" max="11492" width="9.140625" style="132"/>
    <col min="11493" max="11493" width="22.5703125" style="132" customWidth="1"/>
    <col min="11494" max="11497" width="9.28515625" style="132" customWidth="1"/>
    <col min="11498" max="11498" width="22.5703125" style="132" customWidth="1"/>
    <col min="11499" max="11506" width="9.140625" style="132"/>
    <col min="11507" max="11507" width="14.7109375" style="132" customWidth="1"/>
    <col min="11508" max="11748" width="9.140625" style="132"/>
    <col min="11749" max="11749" width="22.5703125" style="132" customWidth="1"/>
    <col min="11750" max="11753" width="9.28515625" style="132" customWidth="1"/>
    <col min="11754" max="11754" width="22.5703125" style="132" customWidth="1"/>
    <col min="11755" max="11762" width="9.140625" style="132"/>
    <col min="11763" max="11763" width="14.7109375" style="132" customWidth="1"/>
    <col min="11764" max="12004" width="9.140625" style="132"/>
    <col min="12005" max="12005" width="22.5703125" style="132" customWidth="1"/>
    <col min="12006" max="12009" width="9.28515625" style="132" customWidth="1"/>
    <col min="12010" max="12010" width="22.5703125" style="132" customWidth="1"/>
    <col min="12011" max="12018" width="9.140625" style="132"/>
    <col min="12019" max="12019" width="14.7109375" style="132" customWidth="1"/>
    <col min="12020" max="12260" width="9.140625" style="132"/>
    <col min="12261" max="12261" width="22.5703125" style="132" customWidth="1"/>
    <col min="12262" max="12265" width="9.28515625" style="132" customWidth="1"/>
    <col min="12266" max="12266" width="22.5703125" style="132" customWidth="1"/>
    <col min="12267" max="12274" width="9.140625" style="132"/>
    <col min="12275" max="12275" width="14.7109375" style="132" customWidth="1"/>
    <col min="12276" max="12516" width="9.140625" style="132"/>
    <col min="12517" max="12517" width="22.5703125" style="132" customWidth="1"/>
    <col min="12518" max="12521" width="9.28515625" style="132" customWidth="1"/>
    <col min="12522" max="12522" width="22.5703125" style="132" customWidth="1"/>
    <col min="12523" max="12530" width="9.140625" style="132"/>
    <col min="12531" max="12531" width="14.7109375" style="132" customWidth="1"/>
    <col min="12532" max="12772" width="9.140625" style="132"/>
    <col min="12773" max="12773" width="22.5703125" style="132" customWidth="1"/>
    <col min="12774" max="12777" width="9.28515625" style="132" customWidth="1"/>
    <col min="12778" max="12778" width="22.5703125" style="132" customWidth="1"/>
    <col min="12779" max="12786" width="9.140625" style="132"/>
    <col min="12787" max="12787" width="14.7109375" style="132" customWidth="1"/>
    <col min="12788" max="13028" width="9.140625" style="132"/>
    <col min="13029" max="13029" width="22.5703125" style="132" customWidth="1"/>
    <col min="13030" max="13033" width="9.28515625" style="132" customWidth="1"/>
    <col min="13034" max="13034" width="22.5703125" style="132" customWidth="1"/>
    <col min="13035" max="13042" width="9.140625" style="132"/>
    <col min="13043" max="13043" width="14.7109375" style="132" customWidth="1"/>
    <col min="13044" max="13284" width="9.140625" style="132"/>
    <col min="13285" max="13285" width="22.5703125" style="132" customWidth="1"/>
    <col min="13286" max="13289" width="9.28515625" style="132" customWidth="1"/>
    <col min="13290" max="13290" width="22.5703125" style="132" customWidth="1"/>
    <col min="13291" max="13298" width="9.140625" style="132"/>
    <col min="13299" max="13299" width="14.7109375" style="132" customWidth="1"/>
    <col min="13300" max="13540" width="9.140625" style="132"/>
    <col min="13541" max="13541" width="22.5703125" style="132" customWidth="1"/>
    <col min="13542" max="13545" width="9.28515625" style="132" customWidth="1"/>
    <col min="13546" max="13546" width="22.5703125" style="132" customWidth="1"/>
    <col min="13547" max="13554" width="9.140625" style="132"/>
    <col min="13555" max="13555" width="14.7109375" style="132" customWidth="1"/>
    <col min="13556" max="13796" width="9.140625" style="132"/>
    <col min="13797" max="13797" width="22.5703125" style="132" customWidth="1"/>
    <col min="13798" max="13801" width="9.28515625" style="132" customWidth="1"/>
    <col min="13802" max="13802" width="22.5703125" style="132" customWidth="1"/>
    <col min="13803" max="13810" width="9.140625" style="132"/>
    <col min="13811" max="13811" width="14.7109375" style="132" customWidth="1"/>
    <col min="13812" max="14052" width="9.140625" style="132"/>
    <col min="14053" max="14053" width="22.5703125" style="132" customWidth="1"/>
    <col min="14054" max="14057" width="9.28515625" style="132" customWidth="1"/>
    <col min="14058" max="14058" width="22.5703125" style="132" customWidth="1"/>
    <col min="14059" max="14066" width="9.140625" style="132"/>
    <col min="14067" max="14067" width="14.7109375" style="132" customWidth="1"/>
    <col min="14068" max="14308" width="9.140625" style="132"/>
    <col min="14309" max="14309" width="22.5703125" style="132" customWidth="1"/>
    <col min="14310" max="14313" width="9.28515625" style="132" customWidth="1"/>
    <col min="14314" max="14314" width="22.5703125" style="132" customWidth="1"/>
    <col min="14315" max="14322" width="9.140625" style="132"/>
    <col min="14323" max="14323" width="14.7109375" style="132" customWidth="1"/>
    <col min="14324" max="14564" width="9.140625" style="132"/>
    <col min="14565" max="14565" width="22.5703125" style="132" customWidth="1"/>
    <col min="14566" max="14569" width="9.28515625" style="132" customWidth="1"/>
    <col min="14570" max="14570" width="22.5703125" style="132" customWidth="1"/>
    <col min="14571" max="14578" width="9.140625" style="132"/>
    <col min="14579" max="14579" width="14.7109375" style="132" customWidth="1"/>
    <col min="14580" max="14820" width="9.140625" style="132"/>
    <col min="14821" max="14821" width="22.5703125" style="132" customWidth="1"/>
    <col min="14822" max="14825" width="9.28515625" style="132" customWidth="1"/>
    <col min="14826" max="14826" width="22.5703125" style="132" customWidth="1"/>
    <col min="14827" max="14834" width="9.140625" style="132"/>
    <col min="14835" max="14835" width="14.7109375" style="132" customWidth="1"/>
    <col min="14836" max="15076" width="9.140625" style="132"/>
    <col min="15077" max="15077" width="22.5703125" style="132" customWidth="1"/>
    <col min="15078" max="15081" width="9.28515625" style="132" customWidth="1"/>
    <col min="15082" max="15082" width="22.5703125" style="132" customWidth="1"/>
    <col min="15083" max="15090" width="9.140625" style="132"/>
    <col min="15091" max="15091" width="14.7109375" style="132" customWidth="1"/>
    <col min="15092" max="15332" width="9.140625" style="132"/>
    <col min="15333" max="15333" width="22.5703125" style="132" customWidth="1"/>
    <col min="15334" max="15337" width="9.28515625" style="132" customWidth="1"/>
    <col min="15338" max="15338" width="22.5703125" style="132" customWidth="1"/>
    <col min="15339" max="15346" width="9.140625" style="132"/>
    <col min="15347" max="15347" width="14.7109375" style="132" customWidth="1"/>
    <col min="15348" max="15588" width="9.140625" style="132"/>
    <col min="15589" max="15589" width="22.5703125" style="132" customWidth="1"/>
    <col min="15590" max="15593" width="9.28515625" style="132" customWidth="1"/>
    <col min="15594" max="15594" width="22.5703125" style="132" customWidth="1"/>
    <col min="15595" max="15602" width="9.140625" style="132"/>
    <col min="15603" max="15603" width="14.7109375" style="132" customWidth="1"/>
    <col min="15604" max="15844" width="9.140625" style="132"/>
    <col min="15845" max="15845" width="22.5703125" style="132" customWidth="1"/>
    <col min="15846" max="15849" width="9.28515625" style="132" customWidth="1"/>
    <col min="15850" max="15850" width="22.5703125" style="132" customWidth="1"/>
    <col min="15851" max="15858" width="9.140625" style="132"/>
    <col min="15859" max="15859" width="14.7109375" style="132" customWidth="1"/>
    <col min="15860" max="16100" width="9.140625" style="132"/>
    <col min="16101" max="16101" width="22.5703125" style="132" customWidth="1"/>
    <col min="16102" max="16105" width="9.28515625" style="132" customWidth="1"/>
    <col min="16106" max="16106" width="22.5703125" style="132" customWidth="1"/>
    <col min="16107" max="16114" width="9.140625" style="132"/>
    <col min="16115" max="16115" width="14.7109375" style="132" customWidth="1"/>
    <col min="16116" max="16384" width="9.140625" style="132"/>
  </cols>
  <sheetData>
    <row r="1" spans="1:7" ht="21.75" customHeight="1" x14ac:dyDescent="0.2"/>
    <row r="2" spans="1:7" x14ac:dyDescent="0.2">
      <c r="A2" s="133" t="s">
        <v>179</v>
      </c>
      <c r="B2" s="134"/>
      <c r="C2" s="134"/>
      <c r="D2" s="135"/>
      <c r="E2" s="134"/>
      <c r="F2" s="134"/>
      <c r="G2" s="134"/>
    </row>
    <row r="3" spans="1:7" x14ac:dyDescent="0.2">
      <c r="A3" s="136" t="s">
        <v>22</v>
      </c>
      <c r="B3" s="137"/>
      <c r="C3" s="137"/>
      <c r="D3" s="138"/>
    </row>
    <row r="4" spans="1:7" ht="29.25" customHeight="1" x14ac:dyDescent="0.2">
      <c r="A4" s="139"/>
      <c r="B4" s="137"/>
      <c r="C4" s="137"/>
      <c r="D4" s="519" t="s">
        <v>180</v>
      </c>
      <c r="E4" s="519"/>
      <c r="F4" s="520" t="s">
        <v>181</v>
      </c>
      <c r="G4" s="520"/>
    </row>
    <row r="5" spans="1:7" ht="22.5" x14ac:dyDescent="0.2">
      <c r="A5" s="140"/>
      <c r="B5" s="316" t="s">
        <v>516</v>
      </c>
      <c r="C5" s="316" t="s">
        <v>517</v>
      </c>
      <c r="D5" s="316" t="s">
        <v>419</v>
      </c>
      <c r="E5" s="316" t="s">
        <v>420</v>
      </c>
      <c r="F5" s="142" t="s">
        <v>184</v>
      </c>
      <c r="G5" s="142" t="s">
        <v>133</v>
      </c>
    </row>
    <row r="6" spans="1:7" x14ac:dyDescent="0.2">
      <c r="A6" s="19">
        <v>2010</v>
      </c>
      <c r="B6" s="21">
        <v>1710947</v>
      </c>
      <c r="C6" s="21">
        <v>1108146</v>
      </c>
      <c r="D6" s="143">
        <f>B6/F6*100</f>
        <v>31.89702181462204</v>
      </c>
      <c r="E6" s="144">
        <f>C6/G6*100</f>
        <v>21.439138956651245</v>
      </c>
      <c r="F6" s="145">
        <v>5363971</v>
      </c>
      <c r="G6" s="145">
        <v>5168799</v>
      </c>
    </row>
    <row r="7" spans="1:7" x14ac:dyDescent="0.2">
      <c r="A7" s="19">
        <v>2011</v>
      </c>
      <c r="B7" s="21">
        <v>1733924</v>
      </c>
      <c r="C7" s="21">
        <v>1139080</v>
      </c>
      <c r="D7" s="143">
        <f t="shared" ref="D7:E15" si="0">B7/F7*100</f>
        <v>32.426553162522318</v>
      </c>
      <c r="E7" s="144">
        <f t="shared" si="0"/>
        <v>22.08285432349594</v>
      </c>
      <c r="F7" s="145">
        <v>5347235</v>
      </c>
      <c r="G7" s="145">
        <v>5158210</v>
      </c>
    </row>
    <row r="8" spans="1:7" x14ac:dyDescent="0.2">
      <c r="A8" s="19">
        <v>2012</v>
      </c>
      <c r="B8" s="21">
        <v>1725329</v>
      </c>
      <c r="C8" s="21">
        <v>1140727</v>
      </c>
      <c r="D8" s="143">
        <f t="shared" si="0"/>
        <v>32.238438230598589</v>
      </c>
      <c r="E8" s="144">
        <f t="shared" si="0"/>
        <v>22.088495568366895</v>
      </c>
      <c r="F8" s="145">
        <v>5351776</v>
      </c>
      <c r="G8" s="145">
        <v>5164349</v>
      </c>
    </row>
    <row r="9" spans="1:7" x14ac:dyDescent="0.2">
      <c r="A9" s="19">
        <v>2013</v>
      </c>
      <c r="B9" s="21">
        <v>1715906</v>
      </c>
      <c r="C9" s="21">
        <v>1141950</v>
      </c>
      <c r="D9" s="143">
        <f t="shared" si="0"/>
        <v>32.072775544253041</v>
      </c>
      <c r="E9" s="144">
        <f t="shared" si="0"/>
        <v>22.120611035995026</v>
      </c>
      <c r="F9" s="145">
        <v>5350039</v>
      </c>
      <c r="G9" s="145">
        <v>5162380</v>
      </c>
    </row>
    <row r="10" spans="1:7" x14ac:dyDescent="0.2">
      <c r="A10" s="19">
        <v>2014</v>
      </c>
      <c r="B10" s="21">
        <v>1715731</v>
      </c>
      <c r="C10" s="21">
        <v>1147479</v>
      </c>
      <c r="D10" s="143">
        <f t="shared" si="0"/>
        <v>32.001858487828059</v>
      </c>
      <c r="E10" s="144">
        <f t="shared" si="0"/>
        <v>22.165253634057425</v>
      </c>
      <c r="F10" s="145">
        <v>5361348</v>
      </c>
      <c r="G10" s="145">
        <v>5176927</v>
      </c>
    </row>
    <row r="11" spans="1:7" x14ac:dyDescent="0.2">
      <c r="A11" s="23">
        <v>2015</v>
      </c>
      <c r="B11" s="21">
        <v>1718422</v>
      </c>
      <c r="C11" s="21">
        <v>1155531</v>
      </c>
      <c r="D11" s="143">
        <f t="shared" si="0"/>
        <v>32.015236851778468</v>
      </c>
      <c r="E11" s="144">
        <f t="shared" si="0"/>
        <v>22.280321537580523</v>
      </c>
      <c r="F11" s="145">
        <v>5367513</v>
      </c>
      <c r="G11" s="145">
        <v>5186330</v>
      </c>
    </row>
    <row r="12" spans="1:7" x14ac:dyDescent="0.2">
      <c r="A12" s="23">
        <v>2016</v>
      </c>
      <c r="B12" s="21">
        <v>1721438</v>
      </c>
      <c r="C12" s="21">
        <v>1171031</v>
      </c>
      <c r="D12" s="143">
        <f t="shared" si="0"/>
        <v>32.008096489990109</v>
      </c>
      <c r="E12" s="144">
        <f t="shared" si="0"/>
        <v>22.516852100501339</v>
      </c>
      <c r="F12" s="145">
        <v>5378133</v>
      </c>
      <c r="G12" s="145">
        <v>5200687</v>
      </c>
    </row>
    <row r="13" spans="1:7" x14ac:dyDescent="0.2">
      <c r="A13" s="23">
        <v>2017</v>
      </c>
      <c r="B13" s="21">
        <v>1717160</v>
      </c>
      <c r="C13" s="21">
        <v>1178803</v>
      </c>
      <c r="D13" s="143">
        <f t="shared" si="0"/>
        <v>31.856695701731862</v>
      </c>
      <c r="E13" s="144">
        <f t="shared" si="0"/>
        <v>22.583337148939489</v>
      </c>
      <c r="F13" s="145">
        <v>5390264</v>
      </c>
      <c r="G13" s="145">
        <v>5219791</v>
      </c>
    </row>
    <row r="14" spans="1:7" x14ac:dyDescent="0.2">
      <c r="A14" s="23">
        <v>2018</v>
      </c>
      <c r="B14" s="21">
        <v>1713384</v>
      </c>
      <c r="C14" s="21">
        <v>1183589</v>
      </c>
      <c r="D14" s="143">
        <f t="shared" si="0"/>
        <v>31.696427745566364</v>
      </c>
      <c r="E14" s="144">
        <f t="shared" si="0"/>
        <v>22.569512111870765</v>
      </c>
      <c r="F14" s="145">
        <v>5405606</v>
      </c>
      <c r="G14" s="145">
        <v>5244194</v>
      </c>
    </row>
    <row r="15" spans="1:7" x14ac:dyDescent="0.2">
      <c r="A15" s="23">
        <v>2019</v>
      </c>
      <c r="B15" s="21">
        <v>1708994</v>
      </c>
      <c r="C15" s="21">
        <v>1188533</v>
      </c>
      <c r="D15" s="143">
        <f t="shared" si="0"/>
        <v>31.51995511572143</v>
      </c>
      <c r="E15" s="144">
        <f t="shared" si="0"/>
        <v>22.544269760447467</v>
      </c>
      <c r="F15" s="145">
        <v>5421943</v>
      </c>
      <c r="G15" s="145">
        <v>5271996</v>
      </c>
    </row>
    <row r="16" spans="1:7" x14ac:dyDescent="0.2">
      <c r="A16" s="23">
        <v>2020</v>
      </c>
      <c r="B16" s="21">
        <v>1693444</v>
      </c>
      <c r="C16" s="21">
        <v>1187980</v>
      </c>
      <c r="D16" s="143">
        <f>B16/F16*100</f>
        <v>31.205928345797073</v>
      </c>
      <c r="E16" s="144">
        <f>C16/G16*100</f>
        <v>22.520508130362575</v>
      </c>
      <c r="F16" s="145">
        <v>5426674</v>
      </c>
      <c r="G16" s="145">
        <v>5275103</v>
      </c>
    </row>
    <row r="17" spans="1:7" x14ac:dyDescent="0.2">
      <c r="A17" s="137"/>
      <c r="B17" s="137"/>
      <c r="C17" s="137"/>
    </row>
    <row r="18" spans="1:7" x14ac:dyDescent="0.2">
      <c r="A18" s="133" t="s">
        <v>185</v>
      </c>
      <c r="B18" s="134"/>
      <c r="C18" s="134"/>
      <c r="D18" s="134"/>
      <c r="E18" s="134"/>
      <c r="F18" s="134"/>
      <c r="G18" s="134"/>
    </row>
    <row r="19" spans="1:7" x14ac:dyDescent="0.2">
      <c r="A19" s="7" t="s">
        <v>24</v>
      </c>
      <c r="B19" s="137"/>
      <c r="C19" s="137"/>
    </row>
    <row r="20" spans="1:7" ht="45" customHeight="1" x14ac:dyDescent="0.2">
      <c r="A20" s="146"/>
      <c r="B20" s="147" t="s">
        <v>518</v>
      </c>
      <c r="C20" s="147" t="s">
        <v>519</v>
      </c>
      <c r="D20" s="147" t="s">
        <v>186</v>
      </c>
      <c r="E20" s="147" t="s">
        <v>187</v>
      </c>
      <c r="F20" s="147" t="s">
        <v>520</v>
      </c>
    </row>
    <row r="21" spans="1:7" ht="22.5" x14ac:dyDescent="0.2">
      <c r="A21" s="148" t="s">
        <v>224</v>
      </c>
      <c r="B21" s="21">
        <v>867.01700000000005</v>
      </c>
      <c r="C21" s="21">
        <v>91.504999999999995</v>
      </c>
      <c r="D21" s="21">
        <v>205.86699999999999</v>
      </c>
      <c r="E21" s="21">
        <v>4.8520000000000003</v>
      </c>
      <c r="F21" s="21">
        <v>18.739000000000001</v>
      </c>
    </row>
    <row r="22" spans="1:7" ht="22.5" x14ac:dyDescent="0.2">
      <c r="A22" s="148" t="s">
        <v>418</v>
      </c>
      <c r="B22" s="21">
        <v>944.19399999999996</v>
      </c>
      <c r="C22" s="21">
        <v>497.76299999999998</v>
      </c>
      <c r="D22" s="21">
        <v>211.77199999999999</v>
      </c>
      <c r="E22" s="21">
        <v>20.327000000000002</v>
      </c>
      <c r="F22" s="21">
        <v>19.388000000000002</v>
      </c>
    </row>
    <row r="23" spans="1:7" x14ac:dyDescent="0.2">
      <c r="A23" s="137"/>
      <c r="B23" s="137"/>
      <c r="C23" s="137"/>
    </row>
    <row r="24" spans="1:7" x14ac:dyDescent="0.2">
      <c r="A24" s="133" t="s">
        <v>188</v>
      </c>
      <c r="B24" s="134"/>
      <c r="C24" s="134"/>
      <c r="D24" s="134"/>
      <c r="E24" s="134"/>
      <c r="F24" s="134"/>
      <c r="G24" s="134"/>
    </row>
    <row r="25" spans="1:7" x14ac:dyDescent="0.2">
      <c r="A25" s="149" t="s">
        <v>189</v>
      </c>
      <c r="B25" s="137"/>
      <c r="C25" s="137"/>
    </row>
    <row r="26" spans="1:7" x14ac:dyDescent="0.2">
      <c r="A26" s="140"/>
      <c r="B26" s="141" t="s">
        <v>414</v>
      </c>
      <c r="C26" s="141" t="s">
        <v>415</v>
      </c>
    </row>
    <row r="27" spans="1:7" x14ac:dyDescent="0.2">
      <c r="A27" s="19">
        <v>2010</v>
      </c>
      <c r="B27" s="21">
        <v>1413416</v>
      </c>
      <c r="C27" s="21">
        <v>832291</v>
      </c>
    </row>
    <row r="28" spans="1:7" x14ac:dyDescent="0.2">
      <c r="A28" s="19">
        <v>2011</v>
      </c>
      <c r="B28" s="21">
        <v>1453558</v>
      </c>
      <c r="C28" s="21">
        <v>873426</v>
      </c>
    </row>
    <row r="29" spans="1:7" x14ac:dyDescent="0.2">
      <c r="A29" s="19">
        <v>2012</v>
      </c>
      <c r="B29" s="21">
        <v>1449444</v>
      </c>
      <c r="C29" s="21">
        <v>879610</v>
      </c>
      <c r="D29" s="150"/>
      <c r="E29" s="150"/>
      <c r="F29" s="150"/>
      <c r="G29" s="150"/>
    </row>
    <row r="30" spans="1:7" x14ac:dyDescent="0.2">
      <c r="A30" s="19">
        <v>2013</v>
      </c>
      <c r="B30" s="21">
        <v>1443656</v>
      </c>
      <c r="C30" s="21">
        <v>885394</v>
      </c>
      <c r="D30" s="151"/>
      <c r="E30" s="151"/>
      <c r="F30" s="151"/>
      <c r="G30" s="151"/>
    </row>
    <row r="31" spans="1:7" x14ac:dyDescent="0.2">
      <c r="A31" s="19">
        <v>2014</v>
      </c>
      <c r="B31" s="21">
        <v>1448159</v>
      </c>
      <c r="C31" s="21">
        <v>896559</v>
      </c>
      <c r="D31" s="151"/>
      <c r="E31" s="151"/>
      <c r="F31" s="151"/>
      <c r="G31" s="151"/>
    </row>
    <row r="32" spans="1:7" x14ac:dyDescent="0.2">
      <c r="A32" s="23">
        <v>2015</v>
      </c>
      <c r="B32" s="21">
        <v>1456816</v>
      </c>
      <c r="C32" s="21">
        <v>910491</v>
      </c>
    </row>
    <row r="33" spans="1:11" x14ac:dyDescent="0.2">
      <c r="A33" s="23">
        <v>2016</v>
      </c>
      <c r="B33" s="21">
        <v>1460422</v>
      </c>
      <c r="C33" s="21">
        <v>926010</v>
      </c>
    </row>
    <row r="34" spans="1:11" x14ac:dyDescent="0.2">
      <c r="A34" s="23">
        <v>2017</v>
      </c>
      <c r="B34" s="21">
        <v>1458157</v>
      </c>
      <c r="C34" s="21">
        <v>937360</v>
      </c>
    </row>
    <row r="35" spans="1:11" x14ac:dyDescent="0.2">
      <c r="A35" s="23">
        <v>2018</v>
      </c>
      <c r="B35" s="21">
        <v>1456115</v>
      </c>
      <c r="C35" s="21">
        <v>946004</v>
      </c>
    </row>
    <row r="36" spans="1:11" x14ac:dyDescent="0.2">
      <c r="A36" s="23">
        <v>2019</v>
      </c>
      <c r="B36" s="21">
        <v>1453153</v>
      </c>
      <c r="C36" s="21">
        <v>953890</v>
      </c>
    </row>
    <row r="37" spans="1:11" x14ac:dyDescent="0.2">
      <c r="A37" s="23">
        <v>2020</v>
      </c>
      <c r="B37" s="21">
        <v>1436866</v>
      </c>
      <c r="C37" s="21">
        <v>955838</v>
      </c>
    </row>
    <row r="38" spans="1:11" x14ac:dyDescent="0.2">
      <c r="A38" s="23"/>
      <c r="B38" s="100"/>
      <c r="C38" s="100"/>
    </row>
    <row r="39" spans="1:11" x14ac:dyDescent="0.2">
      <c r="A39" s="133" t="s">
        <v>190</v>
      </c>
      <c r="B39" s="152"/>
      <c r="C39" s="152"/>
      <c r="D39" s="134"/>
      <c r="E39" s="134"/>
      <c r="F39" s="134"/>
      <c r="G39" s="134"/>
    </row>
    <row r="40" spans="1:11" x14ac:dyDescent="0.2">
      <c r="A40" s="153" t="s">
        <v>42</v>
      </c>
      <c r="B40" s="153"/>
      <c r="C40" s="153"/>
      <c r="D40" s="153"/>
      <c r="E40" s="153"/>
      <c r="F40" s="153"/>
      <c r="G40" s="153"/>
      <c r="H40" s="153"/>
      <c r="I40" s="153"/>
      <c r="J40" s="153"/>
      <c r="K40" s="153"/>
    </row>
    <row r="41" spans="1:11" ht="22.5" x14ac:dyDescent="0.2">
      <c r="A41" s="140"/>
      <c r="B41" s="316" t="s">
        <v>516</v>
      </c>
      <c r="C41" s="316" t="s">
        <v>517</v>
      </c>
      <c r="D41" s="316" t="s">
        <v>419</v>
      </c>
      <c r="E41" s="316" t="s">
        <v>420</v>
      </c>
    </row>
    <row r="42" spans="1:11" x14ac:dyDescent="0.2">
      <c r="A42" s="19">
        <v>2010</v>
      </c>
      <c r="B42" s="21">
        <v>252859</v>
      </c>
      <c r="C42" s="21">
        <v>175536</v>
      </c>
      <c r="D42" s="144">
        <v>17.889920589550425</v>
      </c>
      <c r="E42" s="144">
        <v>21.090700247870036</v>
      </c>
      <c r="H42" s="154"/>
      <c r="I42" s="154"/>
    </row>
    <row r="43" spans="1:11" x14ac:dyDescent="0.2">
      <c r="A43" s="19">
        <v>2011</v>
      </c>
      <c r="B43" s="21">
        <v>290224</v>
      </c>
      <c r="C43" s="21">
        <v>211565</v>
      </c>
      <c r="D43" s="144">
        <v>19.966454726952758</v>
      </c>
      <c r="E43" s="144">
        <v>24.222429833780996</v>
      </c>
      <c r="H43" s="154"/>
      <c r="I43" s="154"/>
    </row>
    <row r="44" spans="1:11" x14ac:dyDescent="0.2">
      <c r="A44" s="19">
        <v>2012</v>
      </c>
      <c r="B44" s="21">
        <v>301986</v>
      </c>
      <c r="C44" s="21">
        <v>221900</v>
      </c>
      <c r="D44" s="144">
        <v>20.834609684817075</v>
      </c>
      <c r="E44" s="144">
        <v>25.22708927820284</v>
      </c>
      <c r="H44" s="154"/>
      <c r="I44" s="154"/>
    </row>
    <row r="45" spans="1:11" x14ac:dyDescent="0.2">
      <c r="A45" s="19">
        <v>2013</v>
      </c>
      <c r="B45" s="21">
        <v>312495</v>
      </c>
      <c r="C45" s="21">
        <v>230861</v>
      </c>
      <c r="D45" s="144">
        <v>21.646084662828262</v>
      </c>
      <c r="E45" s="144">
        <v>26.074380445315871</v>
      </c>
      <c r="H45" s="154"/>
      <c r="I45" s="154"/>
    </row>
    <row r="46" spans="1:11" x14ac:dyDescent="0.2">
      <c r="A46" s="19">
        <v>2014</v>
      </c>
      <c r="B46" s="21">
        <v>324865</v>
      </c>
      <c r="C46" s="21">
        <v>241061</v>
      </c>
      <c r="D46" s="144">
        <v>22.432964888523983</v>
      </c>
      <c r="E46" s="144">
        <v>26.887354875696971</v>
      </c>
      <c r="H46" s="154"/>
      <c r="I46" s="154"/>
    </row>
    <row r="47" spans="1:11" x14ac:dyDescent="0.2">
      <c r="A47" s="23">
        <v>2015</v>
      </c>
      <c r="B47" s="21">
        <v>335915</v>
      </c>
      <c r="C47" s="21">
        <v>250094</v>
      </c>
      <c r="D47" s="144">
        <v>23.058162458402435</v>
      </c>
      <c r="E47" s="144">
        <v>27.468036477021741</v>
      </c>
      <c r="H47" s="154"/>
      <c r="I47" s="154"/>
    </row>
    <row r="48" spans="1:11" x14ac:dyDescent="0.2">
      <c r="A48" s="23">
        <v>2016</v>
      </c>
      <c r="B48" s="21">
        <v>346027</v>
      </c>
      <c r="C48" s="21">
        <v>257474</v>
      </c>
      <c r="D48" s="144">
        <v>23.693631018979445</v>
      </c>
      <c r="E48" s="144">
        <v>27.804667336205874</v>
      </c>
      <c r="H48" s="154"/>
      <c r="I48" s="154"/>
    </row>
    <row r="49" spans="1:9" x14ac:dyDescent="0.2">
      <c r="A49" s="23">
        <v>2017</v>
      </c>
      <c r="B49" s="21">
        <v>354331</v>
      </c>
      <c r="C49" s="21">
        <v>264511</v>
      </c>
      <c r="D49" s="144">
        <v>24.299921064741316</v>
      </c>
      <c r="E49" s="144">
        <v>28.21872066228557</v>
      </c>
      <c r="H49" s="154"/>
      <c r="I49" s="154"/>
    </row>
    <row r="50" spans="1:9" x14ac:dyDescent="0.2">
      <c r="A50" s="23">
        <v>2018</v>
      </c>
      <c r="B50" s="21">
        <v>360801</v>
      </c>
      <c r="C50" s="21">
        <v>270095</v>
      </c>
      <c r="D50" s="144">
        <v>24.778331381793333</v>
      </c>
      <c r="E50" s="144">
        <v>28.551147775273677</v>
      </c>
      <c r="H50" s="154"/>
      <c r="I50" s="154"/>
    </row>
    <row r="51" spans="1:9" ht="15" customHeight="1" x14ac:dyDescent="0.2">
      <c r="A51" s="23">
        <v>2019</v>
      </c>
      <c r="B51" s="21">
        <v>366846</v>
      </c>
      <c r="C51" s="21">
        <v>275790</v>
      </c>
      <c r="D51" s="144">
        <v>25.24482969102359</v>
      </c>
      <c r="E51" s="144">
        <v>28.912138716204172</v>
      </c>
      <c r="H51" s="154"/>
      <c r="I51" s="154"/>
    </row>
    <row r="52" spans="1:9" ht="16.5" customHeight="1" x14ac:dyDescent="0.2">
      <c r="A52" s="23">
        <v>2020</v>
      </c>
      <c r="B52" s="21">
        <v>372810</v>
      </c>
      <c r="C52" s="21">
        <v>280034</v>
      </c>
      <c r="D52" s="144">
        <v>25.94605203268781</v>
      </c>
      <c r="E52" s="144">
        <v>29.297224006578521</v>
      </c>
      <c r="H52" s="154"/>
      <c r="I52" s="154"/>
    </row>
    <row r="53" spans="1:9" ht="23.25" customHeight="1" x14ac:dyDescent="0.2">
      <c r="A53" s="23"/>
      <c r="B53" s="100"/>
      <c r="C53" s="100"/>
      <c r="D53" s="154"/>
      <c r="E53" s="154"/>
    </row>
    <row r="54" spans="1:9" ht="23.25" customHeight="1" x14ac:dyDescent="0.2">
      <c r="A54" s="133" t="s">
        <v>191</v>
      </c>
      <c r="B54" s="152"/>
      <c r="C54" s="152"/>
      <c r="D54" s="134"/>
      <c r="E54" s="134"/>
      <c r="F54" s="134"/>
      <c r="G54" s="134"/>
    </row>
    <row r="55" spans="1:9" ht="19.5" customHeight="1" x14ac:dyDescent="0.2">
      <c r="A55" s="155" t="s">
        <v>192</v>
      </c>
      <c r="B55" s="100"/>
      <c r="C55" s="100"/>
      <c r="D55" s="154"/>
      <c r="E55" s="154"/>
    </row>
    <row r="56" spans="1:9" ht="23.25" customHeight="1" x14ac:dyDescent="0.2">
      <c r="A56" s="156"/>
      <c r="B56" s="521" t="s">
        <v>421</v>
      </c>
      <c r="C56" s="521"/>
      <c r="D56" s="521" t="s">
        <v>422</v>
      </c>
      <c r="E56" s="521"/>
    </row>
    <row r="57" spans="1:9" ht="13.5" customHeight="1" x14ac:dyDescent="0.2">
      <c r="A57" s="157"/>
      <c r="B57" s="158" t="s">
        <v>414</v>
      </c>
      <c r="C57" s="158" t="s">
        <v>415</v>
      </c>
      <c r="D57" s="158" t="s">
        <v>414</v>
      </c>
      <c r="E57" s="158" t="s">
        <v>415</v>
      </c>
    </row>
    <row r="58" spans="1:9" ht="13.5" customHeight="1" x14ac:dyDescent="0.2">
      <c r="A58" s="37" t="s">
        <v>193</v>
      </c>
      <c r="B58" s="38">
        <v>187551</v>
      </c>
      <c r="C58" s="38">
        <v>91062</v>
      </c>
      <c r="D58" s="38">
        <v>16763</v>
      </c>
      <c r="E58" s="38">
        <v>1884</v>
      </c>
    </row>
    <row r="59" spans="1:9" ht="13.5" customHeight="1" x14ac:dyDescent="0.2">
      <c r="A59" s="37" t="s">
        <v>48</v>
      </c>
      <c r="B59" s="38">
        <v>291576</v>
      </c>
      <c r="C59" s="39">
        <v>279409</v>
      </c>
      <c r="D59" s="38">
        <v>59655</v>
      </c>
      <c r="E59" s="38">
        <v>11704</v>
      </c>
    </row>
    <row r="60" spans="1:9" ht="13.5" customHeight="1" x14ac:dyDescent="0.2">
      <c r="A60" s="37" t="s">
        <v>49</v>
      </c>
      <c r="B60" s="38">
        <v>243755</v>
      </c>
      <c r="C60" s="39">
        <v>243388</v>
      </c>
      <c r="D60" s="38">
        <v>99883</v>
      </c>
      <c r="E60" s="38">
        <v>19663</v>
      </c>
    </row>
    <row r="61" spans="1:9" ht="13.5" customHeight="1" x14ac:dyDescent="0.2">
      <c r="A61" s="37" t="s">
        <v>50</v>
      </c>
      <c r="B61" s="38">
        <v>135785</v>
      </c>
      <c r="C61" s="39">
        <v>144509</v>
      </c>
      <c r="D61" s="38">
        <v>110167</v>
      </c>
      <c r="E61" s="38">
        <v>20251</v>
      </c>
    </row>
    <row r="62" spans="1:9" ht="13.5" customHeight="1" x14ac:dyDescent="0.2">
      <c r="A62" s="37" t="s">
        <v>51</v>
      </c>
      <c r="B62" s="38">
        <v>57155</v>
      </c>
      <c r="C62" s="39">
        <v>70329</v>
      </c>
      <c r="D62" s="38">
        <v>96635</v>
      </c>
      <c r="E62" s="38">
        <v>17243</v>
      </c>
    </row>
    <row r="63" spans="1:9" ht="14.25" customHeight="1" x14ac:dyDescent="0.2">
      <c r="A63" s="37" t="s">
        <v>194</v>
      </c>
      <c r="B63" s="38">
        <v>28372</v>
      </c>
      <c r="C63" s="39">
        <v>38320</v>
      </c>
      <c r="D63" s="38">
        <v>114660</v>
      </c>
      <c r="E63" s="38">
        <v>20760</v>
      </c>
    </row>
    <row r="64" spans="1:9" ht="14.25" customHeight="1" x14ac:dyDescent="0.2">
      <c r="A64" s="23"/>
      <c r="B64" s="100"/>
      <c r="C64" s="100"/>
      <c r="D64" s="154"/>
      <c r="E64" s="154"/>
    </row>
    <row r="65" spans="1:11" ht="14.25" customHeight="1" x14ac:dyDescent="0.2">
      <c r="A65" s="133" t="s">
        <v>195</v>
      </c>
      <c r="B65" s="152"/>
      <c r="C65" s="152"/>
      <c r="D65" s="134"/>
      <c r="E65" s="134"/>
      <c r="F65" s="134"/>
      <c r="G65" s="134"/>
    </row>
    <row r="66" spans="1:11" ht="14.25" customHeight="1" x14ac:dyDescent="0.2">
      <c r="A66" s="159" t="s">
        <v>61</v>
      </c>
      <c r="B66" s="159"/>
      <c r="C66" s="159"/>
      <c r="D66" s="159"/>
      <c r="E66" s="159"/>
      <c r="F66" s="159"/>
      <c r="G66" s="159"/>
      <c r="H66" s="159"/>
      <c r="I66" s="159"/>
      <c r="J66" s="159"/>
      <c r="K66" s="159"/>
    </row>
    <row r="67" spans="1:11" ht="14.25" customHeight="1" x14ac:dyDescent="0.2">
      <c r="A67" s="23"/>
      <c r="B67" s="100"/>
      <c r="C67" s="100"/>
      <c r="D67" s="154"/>
      <c r="E67" s="154"/>
    </row>
    <row r="68" spans="1:11" ht="14.25" customHeight="1" x14ac:dyDescent="0.2">
      <c r="A68" s="160"/>
      <c r="B68" s="161" t="s">
        <v>193</v>
      </c>
      <c r="C68" s="161" t="s">
        <v>48</v>
      </c>
      <c r="D68" s="161" t="s">
        <v>49</v>
      </c>
      <c r="E68" s="161" t="s">
        <v>50</v>
      </c>
      <c r="F68" s="161" t="s">
        <v>51</v>
      </c>
      <c r="G68" s="162" t="s">
        <v>194</v>
      </c>
    </row>
    <row r="69" spans="1:11" ht="21" customHeight="1" x14ac:dyDescent="0.2">
      <c r="A69" s="187" t="s">
        <v>224</v>
      </c>
      <c r="B69" s="38">
        <v>9.6968040378833251</v>
      </c>
      <c r="C69" s="38">
        <v>30.371029564266649</v>
      </c>
      <c r="D69" s="38">
        <v>27.443397230319178</v>
      </c>
      <c r="E69" s="38">
        <v>17.188963842248796</v>
      </c>
      <c r="F69" s="38">
        <v>9.1361491963669064</v>
      </c>
      <c r="G69" s="38">
        <v>6.1636561289151421</v>
      </c>
    </row>
    <row r="70" spans="1:11" ht="21" customHeight="1" x14ac:dyDescent="0.2">
      <c r="A70" s="187" t="s">
        <v>223</v>
      </c>
      <c r="B70" s="38">
        <v>14.169215864273346</v>
      </c>
      <c r="C70" s="38">
        <v>24.357938551565685</v>
      </c>
      <c r="D70" s="38">
        <v>23.831362516357977</v>
      </c>
      <c r="E70" s="38">
        <v>17.056819308758861</v>
      </c>
      <c r="F70" s="38">
        <v>10.665366581666444</v>
      </c>
      <c r="G70" s="38">
        <v>9.9192971773776897</v>
      </c>
    </row>
    <row r="71" spans="1:11" ht="14.25" customHeight="1" x14ac:dyDescent="0.2">
      <c r="A71" s="163"/>
      <c r="B71" s="80"/>
      <c r="C71" s="80"/>
      <c r="D71" s="80"/>
      <c r="E71" s="80"/>
      <c r="F71" s="80"/>
      <c r="G71" s="80"/>
    </row>
    <row r="72" spans="1:11" ht="14.25" customHeight="1" x14ac:dyDescent="0.2"/>
    <row r="73" spans="1:11" ht="14.25" customHeight="1" x14ac:dyDescent="0.2">
      <c r="A73" s="164" t="s">
        <v>196</v>
      </c>
      <c r="B73" s="164"/>
      <c r="C73" s="164"/>
      <c r="D73" s="164"/>
      <c r="E73" s="164"/>
      <c r="F73" s="164"/>
      <c r="G73" s="164"/>
      <c r="H73" s="60"/>
      <c r="I73" s="60"/>
    </row>
    <row r="74" spans="1:11" ht="14.25" customHeight="1" x14ac:dyDescent="0.2">
      <c r="A74" s="51" t="s">
        <v>197</v>
      </c>
      <c r="B74" s="51"/>
      <c r="C74" s="51"/>
      <c r="D74" s="51"/>
      <c r="E74" s="51"/>
      <c r="F74" s="51"/>
      <c r="G74" s="51"/>
      <c r="H74" s="51"/>
      <c r="I74" s="51"/>
    </row>
    <row r="75" spans="1:11" ht="14.25" customHeight="1" x14ac:dyDescent="0.2">
      <c r="A75" s="165"/>
      <c r="B75" s="141" t="s">
        <v>414</v>
      </c>
      <c r="C75" s="141" t="s">
        <v>415</v>
      </c>
      <c r="D75" s="154"/>
      <c r="E75" s="154"/>
    </row>
    <row r="76" spans="1:11" ht="14.25" customHeight="1" x14ac:dyDescent="0.2">
      <c r="A76" s="96" t="s">
        <v>198</v>
      </c>
      <c r="B76" s="21">
        <v>86374</v>
      </c>
      <c r="C76" s="166">
        <v>29381</v>
      </c>
    </row>
    <row r="77" spans="1:11" ht="12" customHeight="1" x14ac:dyDescent="0.2">
      <c r="A77" s="167" t="s">
        <v>213</v>
      </c>
      <c r="B77" s="21">
        <v>203506</v>
      </c>
      <c r="C77" s="21">
        <v>43294</v>
      </c>
    </row>
    <row r="78" spans="1:11" ht="12" customHeight="1" x14ac:dyDescent="0.2">
      <c r="A78" s="19" t="s">
        <v>199</v>
      </c>
      <c r="B78" s="21">
        <v>318666</v>
      </c>
      <c r="C78" s="21">
        <v>135114</v>
      </c>
    </row>
    <row r="79" spans="1:11" ht="12" customHeight="1" x14ac:dyDescent="0.2">
      <c r="A79" s="19" t="s">
        <v>200</v>
      </c>
      <c r="B79" s="21">
        <v>214374</v>
      </c>
      <c r="C79" s="21">
        <v>255878</v>
      </c>
    </row>
    <row r="80" spans="1:11" ht="12" customHeight="1" x14ac:dyDescent="0.2">
      <c r="A80" s="19" t="s">
        <v>201</v>
      </c>
      <c r="B80" s="21">
        <v>85568</v>
      </c>
      <c r="C80" s="21">
        <v>236211</v>
      </c>
    </row>
    <row r="81" spans="1:13" ht="12" customHeight="1" x14ac:dyDescent="0.2">
      <c r="A81" s="23" t="s">
        <v>72</v>
      </c>
      <c r="B81" s="21">
        <v>35706</v>
      </c>
      <c r="C81" s="21">
        <v>167139</v>
      </c>
    </row>
    <row r="82" spans="1:13" ht="12" customHeight="1" x14ac:dyDescent="0.2">
      <c r="A82" s="23"/>
      <c r="B82" s="100"/>
      <c r="C82" s="100"/>
    </row>
    <row r="83" spans="1:13" ht="12" customHeight="1" x14ac:dyDescent="0.2">
      <c r="A83" s="164" t="s">
        <v>73</v>
      </c>
      <c r="B83" s="152"/>
      <c r="C83" s="152"/>
      <c r="D83" s="134"/>
      <c r="E83" s="134"/>
      <c r="F83" s="134"/>
      <c r="G83" s="134"/>
    </row>
    <row r="84" spans="1:13" ht="12" customHeight="1" x14ac:dyDescent="0.25">
      <c r="A84" s="51" t="s">
        <v>74</v>
      </c>
      <c r="B84" s="168"/>
      <c r="C84" s="100"/>
    </row>
    <row r="85" spans="1:13" ht="12" customHeight="1" x14ac:dyDescent="0.25">
      <c r="A85" s="139"/>
      <c r="B85" s="168"/>
      <c r="C85" s="100"/>
    </row>
    <row r="86" spans="1:13" ht="12" customHeight="1" x14ac:dyDescent="0.2">
      <c r="A86" s="162"/>
      <c r="B86" s="162"/>
      <c r="C86" s="162" t="s">
        <v>198</v>
      </c>
      <c r="D86" s="318" t="s">
        <v>213</v>
      </c>
      <c r="E86" s="162" t="s">
        <v>199</v>
      </c>
      <c r="F86" s="162" t="s">
        <v>200</v>
      </c>
      <c r="G86" s="162" t="s">
        <v>201</v>
      </c>
      <c r="H86" s="162" t="s">
        <v>72</v>
      </c>
    </row>
    <row r="87" spans="1:13" ht="12" customHeight="1" x14ac:dyDescent="0.2">
      <c r="A87" s="522">
        <v>2015</v>
      </c>
      <c r="B87" s="169" t="s">
        <v>415</v>
      </c>
      <c r="C87" s="21">
        <v>10.117263891186115</v>
      </c>
      <c r="D87" s="21">
        <v>30.466720502816671</v>
      </c>
      <c r="E87" s="21">
        <v>36.098719607709597</v>
      </c>
      <c r="F87" s="21">
        <v>18.326101127640325</v>
      </c>
      <c r="G87" s="21">
        <v>2.8042634339031531</v>
      </c>
      <c r="H87" s="170">
        <v>2.1869314367441453</v>
      </c>
    </row>
    <row r="88" spans="1:13" ht="12" customHeight="1" x14ac:dyDescent="0.2">
      <c r="A88" s="522"/>
      <c r="B88" s="169" t="s">
        <v>414</v>
      </c>
      <c r="C88" s="21">
        <v>45.791551081873664</v>
      </c>
      <c r="D88" s="21">
        <v>35.764550474227896</v>
      </c>
      <c r="E88" s="21">
        <v>14.606641832448283</v>
      </c>
      <c r="F88" s="21">
        <v>2.6269319172544976</v>
      </c>
      <c r="G88" s="21">
        <v>0.68753797786055859</v>
      </c>
      <c r="H88" s="170">
        <v>0.52278671633510343</v>
      </c>
    </row>
    <row r="89" spans="1:13" ht="12" customHeight="1" x14ac:dyDescent="0.2">
      <c r="A89" s="522">
        <v>2020</v>
      </c>
      <c r="B89" s="169" t="s">
        <v>415</v>
      </c>
      <c r="C89" s="21">
        <v>3.388745549395225</v>
      </c>
      <c r="D89" s="21">
        <v>4.9934430351423327</v>
      </c>
      <c r="E89" s="21">
        <v>15.583777480718371</v>
      </c>
      <c r="F89" s="21">
        <v>29.512454773089804</v>
      </c>
      <c r="G89" s="21">
        <v>27.244102480112847</v>
      </c>
      <c r="H89" s="21">
        <v>19.277476681541422</v>
      </c>
    </row>
    <row r="90" spans="1:13" ht="12" customHeight="1" x14ac:dyDescent="0.2">
      <c r="A90" s="522"/>
      <c r="B90" s="169" t="s">
        <v>414</v>
      </c>
      <c r="C90" s="21">
        <v>9.147908162941091</v>
      </c>
      <c r="D90" s="21">
        <v>21.55340957472723</v>
      </c>
      <c r="E90" s="21">
        <v>33.750055602979891</v>
      </c>
      <c r="F90" s="21">
        <v>22.704444213795046</v>
      </c>
      <c r="G90" s="21">
        <v>9.0625443499958696</v>
      </c>
      <c r="H90" s="21">
        <v>3.7816380955608699</v>
      </c>
    </row>
    <row r="91" spans="1:13" ht="12" customHeight="1" x14ac:dyDescent="0.2">
      <c r="A91" s="171"/>
      <c r="B91" s="172"/>
      <c r="C91" s="100"/>
      <c r="D91" s="100"/>
      <c r="E91" s="100"/>
      <c r="F91" s="100"/>
      <c r="G91" s="100"/>
      <c r="H91" s="100"/>
    </row>
    <row r="92" spans="1:13" ht="15" customHeight="1" x14ac:dyDescent="0.2">
      <c r="A92" s="164" t="s">
        <v>202</v>
      </c>
      <c r="B92" s="164"/>
      <c r="C92" s="164"/>
      <c r="D92" s="164"/>
      <c r="E92" s="164"/>
      <c r="F92" s="164"/>
      <c r="G92" s="164"/>
      <c r="H92" s="60"/>
      <c r="I92" s="60"/>
      <c r="J92" s="60"/>
      <c r="K92" s="60"/>
      <c r="L92" s="60"/>
      <c r="M92" s="60"/>
    </row>
    <row r="93" spans="1:13" ht="18.75" customHeight="1" x14ac:dyDescent="0.25">
      <c r="A93" s="149" t="s">
        <v>203</v>
      </c>
      <c r="C93" s="61"/>
      <c r="D93" s="61"/>
      <c r="E93" s="61"/>
      <c r="F93" s="61"/>
      <c r="G93" s="61"/>
      <c r="H93" s="61"/>
      <c r="I93" s="61"/>
      <c r="J93" s="61"/>
      <c r="K93" s="61"/>
      <c r="L93" s="61"/>
      <c r="M93" s="61"/>
    </row>
    <row r="94" spans="1:13" ht="12" customHeight="1" x14ac:dyDescent="0.2">
      <c r="A94" s="139"/>
      <c r="B94" s="100"/>
      <c r="C94" s="100"/>
      <c r="D94" s="154"/>
      <c r="E94" s="154"/>
    </row>
    <row r="95" spans="1:13" ht="12" customHeight="1" x14ac:dyDescent="0.2">
      <c r="A95" s="173"/>
      <c r="B95" s="523" t="s">
        <v>30</v>
      </c>
      <c r="C95" s="524"/>
      <c r="D95" s="525" t="s">
        <v>204</v>
      </c>
      <c r="E95" s="526"/>
    </row>
    <row r="96" spans="1:13" ht="12" customHeight="1" x14ac:dyDescent="0.2">
      <c r="A96" s="174"/>
      <c r="B96" s="158" t="s">
        <v>414</v>
      </c>
      <c r="C96" s="158" t="s">
        <v>415</v>
      </c>
      <c r="D96" s="158" t="s">
        <v>414</v>
      </c>
      <c r="E96" s="158" t="s">
        <v>415</v>
      </c>
    </row>
    <row r="97" spans="1:11" ht="12" customHeight="1" x14ac:dyDescent="0.2">
      <c r="A97" s="19">
        <v>2010</v>
      </c>
      <c r="B97" s="64">
        <v>9204</v>
      </c>
      <c r="C97" s="175">
        <v>11254</v>
      </c>
      <c r="D97" s="176">
        <v>10436.201980009519</v>
      </c>
      <c r="E97" s="52">
        <v>12078.29606356745</v>
      </c>
    </row>
    <row r="98" spans="1:11" ht="12" customHeight="1" x14ac:dyDescent="0.2">
      <c r="A98" s="19">
        <v>2011</v>
      </c>
      <c r="B98" s="64">
        <v>9599</v>
      </c>
      <c r="C98" s="64">
        <v>11714</v>
      </c>
      <c r="D98" s="176">
        <v>10010.972691025348</v>
      </c>
      <c r="E98" s="52">
        <v>11758.547892503537</v>
      </c>
    </row>
    <row r="99" spans="1:11" ht="12" customHeight="1" x14ac:dyDescent="0.2">
      <c r="A99" s="19">
        <v>2012</v>
      </c>
      <c r="B99" s="64">
        <v>9797</v>
      </c>
      <c r="C99" s="64">
        <v>11962</v>
      </c>
      <c r="D99" s="176">
        <v>10215.28846546643</v>
      </c>
      <c r="E99" s="52">
        <v>12353.530277475516</v>
      </c>
    </row>
    <row r="100" spans="1:11" ht="12" customHeight="1" x14ac:dyDescent="0.2">
      <c r="A100" s="19">
        <v>2013</v>
      </c>
      <c r="B100" s="64">
        <v>9970</v>
      </c>
      <c r="C100" s="64">
        <v>12165</v>
      </c>
      <c r="D100" s="176">
        <v>10519.157045425301</v>
      </c>
      <c r="E100" s="52">
        <v>12528.284883720929</v>
      </c>
    </row>
    <row r="101" spans="1:11" x14ac:dyDescent="0.2">
      <c r="A101" s="19">
        <v>2014</v>
      </c>
      <c r="B101" s="64">
        <v>10065</v>
      </c>
      <c r="C101" s="64">
        <v>12274</v>
      </c>
      <c r="D101" s="176">
        <v>10643.295362174855</v>
      </c>
      <c r="E101" s="52">
        <v>12612.750427314355</v>
      </c>
    </row>
    <row r="102" spans="1:11" x14ac:dyDescent="0.2">
      <c r="A102" s="23">
        <v>2015</v>
      </c>
      <c r="B102" s="64">
        <v>10316</v>
      </c>
      <c r="C102" s="64">
        <v>12566</v>
      </c>
      <c r="D102" s="176">
        <v>11064</v>
      </c>
      <c r="E102" s="52">
        <v>13076</v>
      </c>
    </row>
    <row r="103" spans="1:11" x14ac:dyDescent="0.2">
      <c r="A103" s="23">
        <v>2016</v>
      </c>
      <c r="B103" s="64">
        <v>10416</v>
      </c>
      <c r="C103" s="64">
        <v>12678</v>
      </c>
      <c r="D103" s="176">
        <v>11205</v>
      </c>
      <c r="E103" s="52">
        <v>13272</v>
      </c>
    </row>
    <row r="104" spans="1:11" x14ac:dyDescent="0.2">
      <c r="A104" s="23">
        <v>2017</v>
      </c>
      <c r="B104" s="64">
        <v>10772</v>
      </c>
      <c r="C104" s="64">
        <v>13093</v>
      </c>
      <c r="D104" s="176">
        <v>11748</v>
      </c>
      <c r="E104" s="52">
        <v>13737</v>
      </c>
    </row>
    <row r="105" spans="1:11" x14ac:dyDescent="0.2">
      <c r="A105" s="23">
        <v>2018</v>
      </c>
      <c r="B105" s="64">
        <v>11296</v>
      </c>
      <c r="C105" s="64">
        <v>13703</v>
      </c>
      <c r="D105" s="176">
        <v>12523</v>
      </c>
      <c r="E105" s="52">
        <v>14590</v>
      </c>
    </row>
    <row r="106" spans="1:11" x14ac:dyDescent="0.2">
      <c r="A106" s="23">
        <v>2019</v>
      </c>
      <c r="B106" s="64">
        <v>12292</v>
      </c>
      <c r="C106" s="64">
        <v>14807</v>
      </c>
      <c r="D106" s="176">
        <v>14081</v>
      </c>
      <c r="E106" s="52">
        <v>16126</v>
      </c>
    </row>
    <row r="107" spans="1:11" x14ac:dyDescent="0.2">
      <c r="A107" s="23">
        <v>2020</v>
      </c>
      <c r="B107" s="64">
        <v>13221</v>
      </c>
      <c r="C107" s="64">
        <v>15898</v>
      </c>
      <c r="D107" s="176">
        <v>14853</v>
      </c>
      <c r="E107" s="52">
        <v>17199</v>
      </c>
    </row>
    <row r="108" spans="1:11" x14ac:dyDescent="0.2">
      <c r="A108" s="23"/>
      <c r="B108" s="100"/>
      <c r="C108" s="100"/>
      <c r="D108" s="154"/>
      <c r="E108" s="154"/>
    </row>
    <row r="109" spans="1:11" x14ac:dyDescent="0.2">
      <c r="A109" s="164" t="s">
        <v>84</v>
      </c>
      <c r="B109" s="164"/>
      <c r="C109" s="164"/>
      <c r="D109" s="164"/>
      <c r="E109" s="164"/>
      <c r="F109" s="164"/>
      <c r="G109" s="164"/>
      <c r="H109" s="60"/>
      <c r="I109" s="60"/>
      <c r="J109" s="60"/>
      <c r="K109" s="60"/>
    </row>
    <row r="110" spans="1:11" ht="14.25" x14ac:dyDescent="0.2">
      <c r="A110" s="7" t="s">
        <v>85</v>
      </c>
      <c r="C110" s="3"/>
      <c r="D110" s="3"/>
      <c r="E110" s="3"/>
      <c r="F110" s="3"/>
      <c r="G110" s="3"/>
      <c r="H110" s="3"/>
      <c r="I110" s="3"/>
      <c r="J110" s="3"/>
      <c r="K110" s="3"/>
    </row>
    <row r="111" spans="1:11" x14ac:dyDescent="0.2">
      <c r="B111" s="100"/>
      <c r="C111" s="100"/>
      <c r="D111" s="154"/>
      <c r="E111" s="154"/>
    </row>
    <row r="112" spans="1:11" x14ac:dyDescent="0.2">
      <c r="A112" s="177"/>
      <c r="B112" s="141" t="s">
        <v>414</v>
      </c>
      <c r="C112" s="141" t="s">
        <v>415</v>
      </c>
      <c r="D112" s="154"/>
      <c r="E112" s="154"/>
    </row>
    <row r="113" spans="1:9" x14ac:dyDescent="0.2">
      <c r="A113" s="37" t="s">
        <v>193</v>
      </c>
      <c r="B113" s="38">
        <v>39179</v>
      </c>
      <c r="C113" s="38">
        <v>7697</v>
      </c>
    </row>
    <row r="114" spans="1:9" x14ac:dyDescent="0.2">
      <c r="A114" s="37" t="s">
        <v>48</v>
      </c>
      <c r="B114" s="38">
        <v>60533</v>
      </c>
      <c r="C114" s="38">
        <v>11863</v>
      </c>
      <c r="D114" s="154"/>
      <c r="E114" s="154"/>
    </row>
    <row r="115" spans="1:9" x14ac:dyDescent="0.2">
      <c r="A115" s="37" t="s">
        <v>49</v>
      </c>
      <c r="B115" s="38">
        <v>100427</v>
      </c>
      <c r="C115" s="38">
        <v>19705</v>
      </c>
      <c r="D115" s="154"/>
      <c r="E115" s="154"/>
    </row>
    <row r="116" spans="1:9" x14ac:dyDescent="0.2">
      <c r="A116" s="37" t="s">
        <v>50</v>
      </c>
      <c r="B116" s="38">
        <v>110621</v>
      </c>
      <c r="C116" s="38">
        <v>20271</v>
      </c>
      <c r="D116" s="154"/>
      <c r="E116" s="154"/>
    </row>
    <row r="117" spans="1:9" x14ac:dyDescent="0.2">
      <c r="A117" s="37" t="s">
        <v>51</v>
      </c>
      <c r="B117" s="38">
        <v>97113</v>
      </c>
      <c r="C117" s="38">
        <v>17248</v>
      </c>
      <c r="D117" s="154"/>
      <c r="E117" s="154"/>
    </row>
    <row r="118" spans="1:9" x14ac:dyDescent="0.2">
      <c r="A118" s="37" t="s">
        <v>52</v>
      </c>
      <c r="B118" s="38">
        <v>73324</v>
      </c>
      <c r="C118" s="38">
        <v>13050</v>
      </c>
    </row>
    <row r="119" spans="1:9" x14ac:dyDescent="0.2">
      <c r="A119" s="37" t="s">
        <v>53</v>
      </c>
      <c r="B119" s="38">
        <v>42427</v>
      </c>
      <c r="C119" s="38">
        <v>7718</v>
      </c>
    </row>
    <row r="120" spans="1:9" x14ac:dyDescent="0.2">
      <c r="A120" s="96"/>
      <c r="B120" s="80"/>
      <c r="C120" s="80"/>
    </row>
    <row r="121" spans="1:9" x14ac:dyDescent="0.2">
      <c r="A121" s="164" t="s">
        <v>205</v>
      </c>
      <c r="B121" s="164"/>
      <c r="C121" s="164"/>
      <c r="D121" s="164"/>
      <c r="E121" s="164"/>
      <c r="F121" s="164"/>
      <c r="G121" s="164"/>
      <c r="H121" s="60"/>
      <c r="I121" s="60"/>
    </row>
    <row r="122" spans="1:9" ht="14.25" x14ac:dyDescent="0.2">
      <c r="A122" s="178" t="s">
        <v>206</v>
      </c>
      <c r="C122" s="3"/>
      <c r="D122" s="3"/>
      <c r="E122" s="3"/>
      <c r="F122" s="3"/>
      <c r="G122" s="3"/>
      <c r="H122" s="3"/>
      <c r="I122" s="3"/>
    </row>
    <row r="123" spans="1:9" x14ac:dyDescent="0.2">
      <c r="A123" s="139"/>
      <c r="B123" s="80"/>
      <c r="C123" s="80"/>
    </row>
    <row r="124" spans="1:9" x14ac:dyDescent="0.2">
      <c r="A124" s="179"/>
      <c r="B124" s="527" t="s">
        <v>414</v>
      </c>
      <c r="C124" s="527"/>
      <c r="D124" s="527"/>
      <c r="E124" s="527" t="s">
        <v>415</v>
      </c>
      <c r="F124" s="527"/>
      <c r="G124" s="527"/>
    </row>
    <row r="125" spans="1:9" x14ac:dyDescent="0.2">
      <c r="A125" s="174"/>
      <c r="B125" s="180" t="s">
        <v>142</v>
      </c>
      <c r="C125" s="180" t="s">
        <v>141</v>
      </c>
      <c r="D125" s="180" t="s">
        <v>140</v>
      </c>
      <c r="E125" s="180" t="s">
        <v>142</v>
      </c>
      <c r="F125" s="180" t="s">
        <v>141</v>
      </c>
      <c r="G125" s="180" t="s">
        <v>140</v>
      </c>
    </row>
    <row r="126" spans="1:9" x14ac:dyDescent="0.2">
      <c r="A126" s="181">
        <v>2010</v>
      </c>
      <c r="B126" s="21">
        <v>114982</v>
      </c>
      <c r="C126" s="21">
        <v>25659</v>
      </c>
      <c r="D126" s="21">
        <v>78925</v>
      </c>
      <c r="E126" s="21">
        <v>129066</v>
      </c>
      <c r="F126" s="21">
        <v>29314</v>
      </c>
      <c r="G126" s="166">
        <v>88383</v>
      </c>
    </row>
    <row r="127" spans="1:9" x14ac:dyDescent="0.2">
      <c r="A127" s="181">
        <v>2011</v>
      </c>
      <c r="B127" s="21">
        <v>107332</v>
      </c>
      <c r="C127" s="21">
        <v>26833</v>
      </c>
      <c r="D127" s="21">
        <v>75754</v>
      </c>
      <c r="E127" s="21">
        <v>120308</v>
      </c>
      <c r="F127" s="21">
        <v>31201</v>
      </c>
      <c r="G127" s="21">
        <v>83605</v>
      </c>
    </row>
    <row r="128" spans="1:9" x14ac:dyDescent="0.2">
      <c r="A128" s="181">
        <v>2012</v>
      </c>
      <c r="B128" s="21">
        <v>101387</v>
      </c>
      <c r="C128" s="21">
        <v>28878</v>
      </c>
      <c r="D128" s="21">
        <v>77819</v>
      </c>
      <c r="E128" s="21">
        <v>114453</v>
      </c>
      <c r="F128" s="21">
        <v>33734</v>
      </c>
      <c r="G128" s="21">
        <v>82238</v>
      </c>
    </row>
    <row r="129" spans="1:9" x14ac:dyDescent="0.2">
      <c r="A129" s="181">
        <v>2013</v>
      </c>
      <c r="B129" s="21">
        <v>96952</v>
      </c>
      <c r="C129" s="21">
        <v>30526</v>
      </c>
      <c r="D129" s="21">
        <v>79626</v>
      </c>
      <c r="E129" s="21">
        <v>109532</v>
      </c>
      <c r="F129" s="21">
        <v>35090</v>
      </c>
      <c r="G129" s="21">
        <v>81688</v>
      </c>
    </row>
    <row r="130" spans="1:9" x14ac:dyDescent="0.2">
      <c r="A130" s="181">
        <v>2014</v>
      </c>
      <c r="B130" s="21">
        <v>93755</v>
      </c>
      <c r="C130" s="21">
        <v>31671</v>
      </c>
      <c r="D130" s="21">
        <v>81115</v>
      </c>
      <c r="E130" s="21">
        <v>105622</v>
      </c>
      <c r="F130" s="21">
        <v>35593</v>
      </c>
      <c r="G130" s="21">
        <v>80542</v>
      </c>
    </row>
    <row r="131" spans="1:9" x14ac:dyDescent="0.2">
      <c r="A131" s="182">
        <v>2015</v>
      </c>
      <c r="B131" s="21">
        <v>90338</v>
      </c>
      <c r="C131" s="21">
        <v>32507</v>
      </c>
      <c r="D131" s="21">
        <v>81832</v>
      </c>
      <c r="E131" s="21">
        <v>102070</v>
      </c>
      <c r="F131" s="21">
        <v>35856</v>
      </c>
      <c r="G131" s="21">
        <v>79052</v>
      </c>
    </row>
    <row r="132" spans="1:9" x14ac:dyDescent="0.2">
      <c r="A132" s="182">
        <v>2016</v>
      </c>
      <c r="B132" s="21">
        <v>89249</v>
      </c>
      <c r="C132" s="21">
        <v>34143</v>
      </c>
      <c r="D132" s="21">
        <v>84438</v>
      </c>
      <c r="E132" s="21">
        <v>101588</v>
      </c>
      <c r="F132" s="21">
        <v>36888</v>
      </c>
      <c r="G132" s="21">
        <v>79482</v>
      </c>
    </row>
    <row r="133" spans="1:9" x14ac:dyDescent="0.2">
      <c r="A133" s="182">
        <v>2017</v>
      </c>
      <c r="B133" s="21">
        <v>86806</v>
      </c>
      <c r="C133" s="21">
        <v>35549</v>
      </c>
      <c r="D133" s="21">
        <v>86699</v>
      </c>
      <c r="E133" s="21">
        <v>98651</v>
      </c>
      <c r="F133" s="21">
        <v>37159</v>
      </c>
      <c r="G133" s="21">
        <v>79378</v>
      </c>
    </row>
    <row r="134" spans="1:9" x14ac:dyDescent="0.2">
      <c r="A134" s="182">
        <v>2018</v>
      </c>
      <c r="B134" s="21">
        <v>83987</v>
      </c>
      <c r="C134" s="21">
        <v>36613</v>
      </c>
      <c r="D134" s="21">
        <v>89203</v>
      </c>
      <c r="E134" s="21">
        <v>95121</v>
      </c>
      <c r="F134" s="21">
        <v>37497</v>
      </c>
      <c r="G134" s="21">
        <v>79066</v>
      </c>
    </row>
    <row r="135" spans="1:9" x14ac:dyDescent="0.2">
      <c r="A135" s="182">
        <v>2019</v>
      </c>
      <c r="B135" s="21">
        <v>81104</v>
      </c>
      <c r="C135" s="21">
        <v>37596</v>
      </c>
      <c r="D135" s="21">
        <v>91452</v>
      </c>
      <c r="E135" s="21">
        <v>92260</v>
      </c>
      <c r="F135" s="21">
        <v>37682</v>
      </c>
      <c r="G135" s="21">
        <v>78889</v>
      </c>
    </row>
    <row r="136" spans="1:9" x14ac:dyDescent="0.2">
      <c r="A136" s="182">
        <v>2020</v>
      </c>
      <c r="B136" s="21">
        <v>78349</v>
      </c>
      <c r="C136" s="21">
        <v>38921</v>
      </c>
      <c r="D136" s="21">
        <v>94502</v>
      </c>
      <c r="E136" s="21">
        <v>89630</v>
      </c>
      <c r="F136" s="21">
        <v>37705</v>
      </c>
      <c r="G136" s="21">
        <v>78532</v>
      </c>
    </row>
    <row r="137" spans="1:9" x14ac:dyDescent="0.2">
      <c r="A137" s="23"/>
      <c r="B137" s="100"/>
      <c r="C137" s="100"/>
      <c r="D137" s="100"/>
      <c r="E137" s="100"/>
      <c r="F137" s="100"/>
      <c r="G137" s="100"/>
    </row>
    <row r="138" spans="1:9" x14ac:dyDescent="0.2">
      <c r="A138" s="23"/>
      <c r="B138" s="100"/>
      <c r="C138" s="100"/>
      <c r="D138" s="100"/>
      <c r="E138" s="100"/>
      <c r="F138" s="100"/>
      <c r="G138" s="100"/>
    </row>
    <row r="139" spans="1:9" x14ac:dyDescent="0.2">
      <c r="A139" s="183" t="s">
        <v>123</v>
      </c>
      <c r="B139" s="183"/>
      <c r="C139" s="183"/>
      <c r="D139" s="183"/>
      <c r="E139" s="183"/>
      <c r="F139" s="183"/>
      <c r="G139" s="183"/>
      <c r="H139" s="27"/>
      <c r="I139" s="27"/>
    </row>
    <row r="140" spans="1:9" ht="14.25" x14ac:dyDescent="0.2">
      <c r="A140" s="149" t="s">
        <v>207</v>
      </c>
      <c r="C140" s="3"/>
      <c r="D140" s="3"/>
      <c r="E140" s="3"/>
      <c r="F140" s="3"/>
      <c r="G140" s="3"/>
      <c r="H140" s="3"/>
      <c r="I140" s="3"/>
    </row>
    <row r="141" spans="1:9" x14ac:dyDescent="0.2">
      <c r="A141" s="139"/>
      <c r="B141" s="100"/>
      <c r="C141" s="100"/>
      <c r="D141" s="100"/>
      <c r="E141" s="100"/>
      <c r="F141" s="100"/>
      <c r="G141" s="100"/>
    </row>
    <row r="142" spans="1:9" ht="14.25" x14ac:dyDescent="0.2">
      <c r="A142" s="184"/>
      <c r="B142" s="146"/>
      <c r="C142" s="146" t="s">
        <v>142</v>
      </c>
      <c r="D142" s="146" t="s">
        <v>141</v>
      </c>
      <c r="E142" s="146" t="s">
        <v>140</v>
      </c>
      <c r="F142" s="100"/>
      <c r="G142" s="100"/>
    </row>
    <row r="143" spans="1:9" ht="22.5" x14ac:dyDescent="0.2">
      <c r="A143" s="528">
        <v>2010</v>
      </c>
      <c r="B143" s="185" t="s">
        <v>208</v>
      </c>
      <c r="C143" s="186">
        <v>52.303627367149851</v>
      </c>
      <c r="D143" s="186">
        <v>11.87941466103103</v>
      </c>
      <c r="E143" s="186">
        <v>35.816957971819114</v>
      </c>
      <c r="F143" s="100"/>
      <c r="G143" s="100"/>
      <c r="H143" s="100"/>
    </row>
    <row r="144" spans="1:9" ht="22.5" x14ac:dyDescent="0.2">
      <c r="A144" s="518"/>
      <c r="B144" s="187" t="s">
        <v>209</v>
      </c>
      <c r="C144" s="186">
        <v>52.367852946266723</v>
      </c>
      <c r="D144" s="186">
        <v>11.686235573813796</v>
      </c>
      <c r="E144" s="186">
        <v>35.945911479919481</v>
      </c>
      <c r="F144" s="100"/>
      <c r="G144" s="100"/>
      <c r="H144" s="100"/>
    </row>
    <row r="145" spans="1:9" ht="22.5" x14ac:dyDescent="0.2">
      <c r="A145" s="518">
        <v>2020</v>
      </c>
      <c r="B145" s="187" t="s">
        <v>208</v>
      </c>
      <c r="C145" s="186">
        <v>43.537818105864467</v>
      </c>
      <c r="D145" s="186">
        <v>18.315222935196022</v>
      </c>
      <c r="E145" s="186">
        <v>38.146958958939507</v>
      </c>
      <c r="F145" s="100"/>
      <c r="G145" s="100"/>
    </row>
    <row r="146" spans="1:9" ht="22.5" x14ac:dyDescent="0.2">
      <c r="A146" s="518"/>
      <c r="B146" s="187" t="s">
        <v>209</v>
      </c>
      <c r="C146" s="186">
        <v>36.996864552443192</v>
      </c>
      <c r="D146" s="186">
        <v>18.378728066033283</v>
      </c>
      <c r="E146" s="186">
        <v>44.624407381523525</v>
      </c>
      <c r="F146" s="100"/>
      <c r="G146" s="100"/>
    </row>
    <row r="147" spans="1:9" x14ac:dyDescent="0.2">
      <c r="A147" s="23"/>
      <c r="B147" s="100"/>
      <c r="C147" s="100"/>
      <c r="D147" s="100"/>
      <c r="E147" s="100"/>
      <c r="F147" s="100"/>
      <c r="G147" s="100"/>
    </row>
    <row r="148" spans="1:9" x14ac:dyDescent="0.2">
      <c r="A148" s="96"/>
      <c r="B148" s="80"/>
      <c r="C148" s="80"/>
    </row>
    <row r="149" spans="1:9" ht="12.75" customHeight="1" x14ac:dyDescent="0.2">
      <c r="A149" s="164" t="s">
        <v>124</v>
      </c>
      <c r="B149" s="164"/>
      <c r="C149" s="164"/>
      <c r="D149" s="164"/>
      <c r="E149" s="164"/>
      <c r="F149" s="164"/>
      <c r="G149" s="164"/>
      <c r="H149" s="60"/>
      <c r="I149" s="60"/>
    </row>
    <row r="150" spans="1:9" ht="12.75" customHeight="1" x14ac:dyDescent="0.2">
      <c r="A150" s="188" t="s">
        <v>125</v>
      </c>
      <c r="B150" s="189"/>
      <c r="C150" s="189"/>
      <c r="D150" s="189"/>
      <c r="E150" s="189"/>
      <c r="F150" s="189"/>
      <c r="G150" s="189"/>
      <c r="H150" s="3"/>
      <c r="I150" s="3"/>
    </row>
    <row r="151" spans="1:9" ht="12.75" customHeight="1" x14ac:dyDescent="0.2">
      <c r="A151" s="139"/>
      <c r="B151" s="80"/>
      <c r="C151" s="80"/>
    </row>
    <row r="152" spans="1:9" ht="22.5" x14ac:dyDescent="0.2">
      <c r="A152" s="190"/>
      <c r="B152" s="141" t="s">
        <v>414</v>
      </c>
      <c r="C152" s="141" t="s">
        <v>415</v>
      </c>
      <c r="D152" s="316" t="s">
        <v>419</v>
      </c>
      <c r="E152" s="316" t="s">
        <v>420</v>
      </c>
      <c r="F152" s="191"/>
    </row>
    <row r="153" spans="1:9" x14ac:dyDescent="0.2">
      <c r="A153" s="99" t="s">
        <v>95</v>
      </c>
      <c r="B153" s="21">
        <v>3765</v>
      </c>
      <c r="C153" s="21">
        <v>5321</v>
      </c>
      <c r="D153" s="143">
        <v>0.89262635487928865</v>
      </c>
      <c r="E153" s="143">
        <v>1.2929947189831805</v>
      </c>
      <c r="F153" s="191"/>
    </row>
    <row r="154" spans="1:9" x14ac:dyDescent="0.2">
      <c r="A154" s="37" t="s">
        <v>96</v>
      </c>
      <c r="B154" s="21">
        <v>6316</v>
      </c>
      <c r="C154" s="21">
        <v>8288</v>
      </c>
      <c r="D154" s="143">
        <v>1.0201367275822626</v>
      </c>
      <c r="E154" s="143">
        <v>1.46823203125732</v>
      </c>
      <c r="F154" s="191"/>
    </row>
    <row r="155" spans="1:9" x14ac:dyDescent="0.2">
      <c r="A155" s="37" t="s">
        <v>97</v>
      </c>
      <c r="B155" s="21">
        <v>8570</v>
      </c>
      <c r="C155" s="21">
        <v>10309</v>
      </c>
      <c r="D155" s="143">
        <v>1.1081835089894605</v>
      </c>
      <c r="E155" s="143">
        <v>1.4816893957999908</v>
      </c>
      <c r="F155" s="191"/>
    </row>
    <row r="156" spans="1:9" x14ac:dyDescent="0.2">
      <c r="A156" s="37" t="s">
        <v>98</v>
      </c>
      <c r="B156" s="21">
        <v>11977</v>
      </c>
      <c r="C156" s="21">
        <v>13384</v>
      </c>
      <c r="D156" s="143">
        <v>1.3548443867589879</v>
      </c>
      <c r="E156" s="143">
        <v>1.7117838481516841</v>
      </c>
      <c r="F156" s="191"/>
    </row>
    <row r="157" spans="1:9" x14ac:dyDescent="0.2">
      <c r="A157" s="37" t="s">
        <v>99</v>
      </c>
      <c r="B157" s="21">
        <v>21643</v>
      </c>
      <c r="C157" s="21">
        <v>20631</v>
      </c>
      <c r="D157" s="143">
        <v>1.7848768305614531</v>
      </c>
      <c r="E157" s="143">
        <v>1.9940842023880363</v>
      </c>
      <c r="F157" s="191"/>
    </row>
    <row r="158" spans="1:9" x14ac:dyDescent="0.2">
      <c r="A158" s="37" t="s">
        <v>100</v>
      </c>
      <c r="B158" s="21">
        <v>31798</v>
      </c>
      <c r="C158" s="21">
        <v>26463</v>
      </c>
      <c r="D158" s="143">
        <v>2.3493018199931566</v>
      </c>
      <c r="E158" s="143">
        <v>2.3301815356017741</v>
      </c>
      <c r="F158" s="191"/>
    </row>
    <row r="159" spans="1:9" x14ac:dyDescent="0.2">
      <c r="A159" s="37" t="s">
        <v>101</v>
      </c>
      <c r="B159" s="21">
        <v>37536</v>
      </c>
      <c r="C159" s="21">
        <v>29998</v>
      </c>
      <c r="D159" s="143">
        <v>3.3309040266495926</v>
      </c>
      <c r="E159" s="143">
        <v>3.1743552756370579</v>
      </c>
      <c r="F159" s="191"/>
    </row>
    <row r="160" spans="1:9" x14ac:dyDescent="0.2">
      <c r="A160" s="37" t="s">
        <v>102</v>
      </c>
      <c r="B160" s="21">
        <v>52190</v>
      </c>
      <c r="C160" s="21">
        <v>42578</v>
      </c>
      <c r="D160" s="143">
        <v>4.6571802067592527</v>
      </c>
      <c r="E160" s="143">
        <v>4.6879136241281358</v>
      </c>
      <c r="F160" s="191"/>
    </row>
    <row r="161" spans="1:9" x14ac:dyDescent="0.2">
      <c r="A161" s="96"/>
      <c r="B161" s="80"/>
      <c r="C161" s="80"/>
    </row>
    <row r="162" spans="1:9" x14ac:dyDescent="0.2">
      <c r="A162" s="164" t="s">
        <v>126</v>
      </c>
      <c r="B162" s="164"/>
      <c r="C162" s="164"/>
      <c r="D162" s="164"/>
      <c r="E162" s="164"/>
      <c r="F162" s="164"/>
      <c r="G162" s="164"/>
      <c r="H162" s="60"/>
      <c r="I162" s="60"/>
    </row>
    <row r="163" spans="1:9" ht="14.25" x14ac:dyDescent="0.2">
      <c r="A163" s="7" t="s">
        <v>210</v>
      </c>
      <c r="B163" s="3"/>
      <c r="C163" s="3"/>
      <c r="D163" s="3"/>
      <c r="E163" s="3"/>
      <c r="F163" s="3"/>
      <c r="G163" s="3"/>
      <c r="H163" s="3"/>
      <c r="I163" s="3"/>
    </row>
    <row r="164" spans="1:9" x14ac:dyDescent="0.2">
      <c r="A164" s="139"/>
      <c r="B164" s="80"/>
      <c r="C164" s="80"/>
    </row>
    <row r="165" spans="1:9" ht="14.25" x14ac:dyDescent="0.2">
      <c r="A165" s="146"/>
      <c r="B165" s="192" t="s">
        <v>414</v>
      </c>
      <c r="C165" s="192" t="s">
        <v>415</v>
      </c>
    </row>
    <row r="166" spans="1:9" x14ac:dyDescent="0.2">
      <c r="A166" s="99" t="s">
        <v>211</v>
      </c>
      <c r="B166" s="21">
        <v>8935</v>
      </c>
      <c r="C166" s="21">
        <v>7601</v>
      </c>
    </row>
    <row r="167" spans="1:9" x14ac:dyDescent="0.2">
      <c r="A167" s="99" t="s">
        <v>64</v>
      </c>
      <c r="B167" s="21">
        <v>9867</v>
      </c>
      <c r="C167" s="21">
        <v>10017</v>
      </c>
    </row>
    <row r="168" spans="1:9" x14ac:dyDescent="0.2">
      <c r="A168" s="99" t="s">
        <v>65</v>
      </c>
      <c r="B168" s="21">
        <v>19897</v>
      </c>
      <c r="C168" s="21">
        <v>22758</v>
      </c>
    </row>
    <row r="169" spans="1:9" x14ac:dyDescent="0.2">
      <c r="A169" s="99" t="s">
        <v>66</v>
      </c>
      <c r="B169" s="21">
        <v>9560</v>
      </c>
      <c r="C169" s="21">
        <v>10219</v>
      </c>
    </row>
    <row r="170" spans="1:9" x14ac:dyDescent="0.2">
      <c r="A170" s="99" t="s">
        <v>67</v>
      </c>
      <c r="B170" s="21">
        <v>7799</v>
      </c>
      <c r="C170" s="21">
        <v>7468</v>
      </c>
    </row>
    <row r="171" spans="1:9" x14ac:dyDescent="0.2">
      <c r="A171" s="99" t="s">
        <v>68</v>
      </c>
      <c r="B171" s="21">
        <v>7299</v>
      </c>
      <c r="C171" s="21">
        <v>7967</v>
      </c>
    </row>
    <row r="172" spans="1:9" x14ac:dyDescent="0.2">
      <c r="A172" s="99" t="s">
        <v>69</v>
      </c>
      <c r="B172" s="21">
        <v>5398</v>
      </c>
      <c r="C172" s="21">
        <v>7399</v>
      </c>
    </row>
    <row r="173" spans="1:9" x14ac:dyDescent="0.2">
      <c r="A173" s="99" t="s">
        <v>70</v>
      </c>
      <c r="B173" s="21">
        <v>3062</v>
      </c>
      <c r="C173" s="21">
        <v>6244</v>
      </c>
    </row>
    <row r="174" spans="1:9" x14ac:dyDescent="0.2">
      <c r="A174" s="99" t="s">
        <v>71</v>
      </c>
      <c r="B174" s="21">
        <v>1535</v>
      </c>
      <c r="C174" s="21">
        <v>4360</v>
      </c>
    </row>
    <row r="175" spans="1:9" x14ac:dyDescent="0.2">
      <c r="A175" s="99" t="s">
        <v>72</v>
      </c>
      <c r="B175" s="21">
        <v>1515</v>
      </c>
      <c r="C175" s="21">
        <v>4815</v>
      </c>
    </row>
    <row r="176" spans="1:9" x14ac:dyDescent="0.2">
      <c r="A176" s="96"/>
      <c r="B176" s="80"/>
      <c r="C176" s="80"/>
    </row>
    <row r="177" spans="1:11" x14ac:dyDescent="0.2">
      <c r="A177" s="183" t="s">
        <v>127</v>
      </c>
      <c r="B177" s="183"/>
      <c r="C177" s="183"/>
      <c r="D177" s="183"/>
      <c r="E177" s="183"/>
      <c r="F177" s="183"/>
      <c r="G177" s="183"/>
      <c r="H177" s="27"/>
      <c r="I177" s="27"/>
    </row>
    <row r="178" spans="1:11" ht="14.25" x14ac:dyDescent="0.2">
      <c r="A178" s="7" t="s">
        <v>212</v>
      </c>
      <c r="B178" s="3"/>
      <c r="C178" s="3"/>
      <c r="D178" s="3"/>
      <c r="E178" s="3"/>
      <c r="F178" s="3"/>
      <c r="G178" s="3"/>
      <c r="H178" s="3"/>
      <c r="I178" s="3"/>
    </row>
    <row r="179" spans="1:11" x14ac:dyDescent="0.2">
      <c r="A179" s="96"/>
      <c r="B179" s="80"/>
      <c r="C179" s="80"/>
    </row>
    <row r="180" spans="1:11" x14ac:dyDescent="0.2">
      <c r="A180" s="184"/>
      <c r="B180" s="193" t="s">
        <v>198</v>
      </c>
      <c r="C180" s="193" t="s">
        <v>213</v>
      </c>
      <c r="D180" s="193" t="s">
        <v>199</v>
      </c>
      <c r="E180" s="193" t="s">
        <v>200</v>
      </c>
      <c r="F180" s="193" t="s">
        <v>214</v>
      </c>
    </row>
    <row r="181" spans="1:11" x14ac:dyDescent="0.2">
      <c r="A181" s="194" t="s">
        <v>183</v>
      </c>
      <c r="B181" s="166">
        <v>8.5550603277507662</v>
      </c>
      <c r="C181" s="166">
        <v>36.888843868179357</v>
      </c>
      <c r="D181" s="166">
        <v>19.907032234828019</v>
      </c>
      <c r="E181" s="166">
        <v>17.294705564559699</v>
      </c>
      <c r="F181" s="166">
        <v>17.354358004682155</v>
      </c>
      <c r="G181" s="100"/>
    </row>
    <row r="182" spans="1:11" ht="12.75" customHeight="1" x14ac:dyDescent="0.2">
      <c r="A182" s="195" t="s">
        <v>182</v>
      </c>
      <c r="B182" s="21">
        <v>11.934497174990316</v>
      </c>
      <c r="C182" s="21">
        <v>39.755833678389678</v>
      </c>
      <c r="D182" s="21">
        <v>23.186450639133398</v>
      </c>
      <c r="E182" s="21">
        <v>16.959408016883273</v>
      </c>
      <c r="F182" s="21">
        <v>8.1638104906033355</v>
      </c>
      <c r="G182" s="100"/>
    </row>
    <row r="183" spans="1:11" ht="12.75" customHeight="1" x14ac:dyDescent="0.2">
      <c r="B183" s="100"/>
      <c r="C183" s="100"/>
      <c r="D183" s="100"/>
      <c r="E183" s="100"/>
      <c r="F183" s="100"/>
      <c r="G183" s="100"/>
    </row>
    <row r="184" spans="1:11" ht="12.75" customHeight="1" x14ac:dyDescent="0.2">
      <c r="A184" s="196" t="s">
        <v>215</v>
      </c>
      <c r="B184" s="196"/>
      <c r="C184" s="196"/>
      <c r="D184" s="196"/>
      <c r="E184" s="196"/>
      <c r="F184" s="196"/>
      <c r="G184" s="196"/>
      <c r="H184" s="197"/>
      <c r="I184" s="197"/>
      <c r="J184" s="197"/>
      <c r="K184" s="197"/>
    </row>
    <row r="185" spans="1:11" ht="12.75" customHeight="1" x14ac:dyDescent="0.2">
      <c r="A185" s="198" t="s">
        <v>216</v>
      </c>
      <c r="B185" s="198"/>
      <c r="C185" s="198"/>
      <c r="D185" s="198"/>
      <c r="E185" s="198"/>
      <c r="F185" s="198"/>
      <c r="G185" s="198"/>
      <c r="H185" s="198"/>
      <c r="I185" s="198"/>
      <c r="J185" s="198"/>
      <c r="K185" s="198"/>
    </row>
    <row r="186" spans="1:11" ht="12.75" customHeight="1" x14ac:dyDescent="0.2">
      <c r="A186" s="199"/>
      <c r="B186" s="517" t="s">
        <v>217</v>
      </c>
      <c r="C186" s="517"/>
      <c r="D186" s="517" t="s">
        <v>218</v>
      </c>
      <c r="E186" s="517"/>
      <c r="F186" s="100"/>
      <c r="G186" s="100"/>
    </row>
    <row r="187" spans="1:11" ht="14.25" customHeight="1" x14ac:dyDescent="0.2">
      <c r="A187" s="174"/>
      <c r="B187" s="192" t="s">
        <v>414</v>
      </c>
      <c r="C187" s="192" t="s">
        <v>415</v>
      </c>
      <c r="D187" s="192" t="s">
        <v>414</v>
      </c>
      <c r="E187" s="192" t="s">
        <v>415</v>
      </c>
    </row>
    <row r="188" spans="1:11" ht="14.25" customHeight="1" x14ac:dyDescent="0.2">
      <c r="A188" s="110">
        <v>2010</v>
      </c>
      <c r="B188" s="111">
        <v>89.4</v>
      </c>
      <c r="C188" s="111">
        <v>78.900000000000006</v>
      </c>
      <c r="D188" s="111">
        <v>13.9</v>
      </c>
      <c r="E188" s="112">
        <v>3.8</v>
      </c>
      <c r="F188" s="154"/>
    </row>
    <row r="189" spans="1:11" ht="14.25" customHeight="1" x14ac:dyDescent="0.2">
      <c r="A189" s="110">
        <v>2011</v>
      </c>
      <c r="B189" s="111">
        <v>75.400000000000006</v>
      </c>
      <c r="C189" s="111">
        <v>65</v>
      </c>
      <c r="D189" s="111">
        <v>19.399999999999999</v>
      </c>
      <c r="E189" s="112">
        <v>5.2</v>
      </c>
      <c r="F189" s="154"/>
    </row>
    <row r="190" spans="1:11" ht="14.25" customHeight="1" x14ac:dyDescent="0.2">
      <c r="A190" s="110">
        <v>2012</v>
      </c>
      <c r="B190" s="111">
        <v>70.099999999999994</v>
      </c>
      <c r="C190" s="111">
        <v>57.8</v>
      </c>
      <c r="D190" s="111">
        <v>19.7</v>
      </c>
      <c r="E190" s="112">
        <v>5.6</v>
      </c>
    </row>
    <row r="191" spans="1:11" ht="14.25" customHeight="1" x14ac:dyDescent="0.2">
      <c r="A191" s="110">
        <v>2013</v>
      </c>
      <c r="B191" s="111">
        <v>73.099999999999994</v>
      </c>
      <c r="C191" s="111">
        <v>60.4</v>
      </c>
      <c r="D191" s="111">
        <v>23.4</v>
      </c>
      <c r="E191" s="112">
        <v>6.8</v>
      </c>
    </row>
    <row r="192" spans="1:11" ht="14.25" customHeight="1" x14ac:dyDescent="0.2">
      <c r="A192" s="110">
        <v>2014</v>
      </c>
      <c r="B192" s="111">
        <v>87.5</v>
      </c>
      <c r="C192" s="111">
        <v>70.900000000000006</v>
      </c>
      <c r="D192" s="111">
        <v>23.1</v>
      </c>
      <c r="E192" s="112">
        <v>6.9</v>
      </c>
    </row>
    <row r="193" spans="1:8" ht="14.25" customHeight="1" x14ac:dyDescent="0.2">
      <c r="A193" s="110">
        <v>2015</v>
      </c>
      <c r="B193" s="111">
        <v>97.1</v>
      </c>
      <c r="C193" s="111">
        <v>78</v>
      </c>
      <c r="D193" s="111">
        <v>27.6</v>
      </c>
      <c r="E193" s="112">
        <v>8.5</v>
      </c>
    </row>
    <row r="194" spans="1:8" x14ac:dyDescent="0.2">
      <c r="A194" s="110">
        <v>2016</v>
      </c>
      <c r="B194" s="111">
        <v>102.12824999999999</v>
      </c>
      <c r="C194" s="111">
        <v>81.817666000000003</v>
      </c>
      <c r="D194" s="111">
        <v>29.355916659999998</v>
      </c>
      <c r="E194" s="112">
        <v>9.26675</v>
      </c>
    </row>
    <row r="195" spans="1:8" x14ac:dyDescent="0.2">
      <c r="A195" s="110">
        <v>2017</v>
      </c>
      <c r="B195" s="111">
        <v>105.1961</v>
      </c>
      <c r="C195" s="111">
        <v>84.343100000000007</v>
      </c>
      <c r="D195" s="111">
        <v>32.909999999999997</v>
      </c>
      <c r="E195" s="112">
        <v>10.3895</v>
      </c>
    </row>
    <row r="196" spans="1:8" x14ac:dyDescent="0.2">
      <c r="A196" s="110">
        <v>2018</v>
      </c>
      <c r="B196" s="111">
        <v>108.90349999999999</v>
      </c>
      <c r="C196" s="111">
        <v>87.321420000000003</v>
      </c>
      <c r="D196" s="111">
        <v>35.64208</v>
      </c>
      <c r="E196" s="112">
        <v>10.846500000000001</v>
      </c>
    </row>
    <row r="197" spans="1:8" x14ac:dyDescent="0.2">
      <c r="A197" s="110">
        <v>2019</v>
      </c>
      <c r="B197" s="111">
        <v>115.65989999999999</v>
      </c>
      <c r="C197" s="111">
        <v>92.303899999999999</v>
      </c>
      <c r="D197" s="111">
        <v>35.030700000000003</v>
      </c>
      <c r="E197" s="112">
        <v>10.854900000000001</v>
      </c>
    </row>
    <row r="198" spans="1:8" x14ac:dyDescent="0.2">
      <c r="A198" s="110">
        <v>2020</v>
      </c>
      <c r="B198" s="111">
        <v>138.5</v>
      </c>
      <c r="C198" s="111">
        <v>112.3</v>
      </c>
      <c r="D198" s="111">
        <v>78.3</v>
      </c>
      <c r="E198" s="112">
        <v>26.4</v>
      </c>
    </row>
    <row r="199" spans="1:8" x14ac:dyDescent="0.2">
      <c r="A199" s="200"/>
      <c r="B199" s="112"/>
      <c r="C199" s="112"/>
      <c r="D199" s="112"/>
      <c r="E199" s="112"/>
    </row>
    <row r="200" spans="1:8" x14ac:dyDescent="0.2">
      <c r="A200" s="201"/>
      <c r="B200" s="112"/>
      <c r="C200" s="112"/>
      <c r="D200" s="112"/>
      <c r="E200" s="112"/>
    </row>
    <row r="201" spans="1:8" x14ac:dyDescent="0.2">
      <c r="A201" s="133" t="s">
        <v>219</v>
      </c>
      <c r="B201" s="134"/>
      <c r="C201" s="134"/>
      <c r="D201" s="134"/>
      <c r="E201" s="134"/>
      <c r="F201" s="134"/>
    </row>
    <row r="202" spans="1:8" x14ac:dyDescent="0.2">
      <c r="A202" s="202" t="s">
        <v>220</v>
      </c>
    </row>
    <row r="203" spans="1:8" x14ac:dyDescent="0.2">
      <c r="A203" s="156"/>
      <c r="B203" s="156"/>
      <c r="C203" s="203"/>
      <c r="D203" s="203"/>
      <c r="E203" s="516" t="s">
        <v>221</v>
      </c>
      <c r="F203" s="516"/>
      <c r="G203" s="516" t="s">
        <v>222</v>
      </c>
      <c r="H203" s="516"/>
    </row>
    <row r="204" spans="1:8" ht="22.5" x14ac:dyDescent="0.2">
      <c r="A204" s="204"/>
      <c r="B204" s="204"/>
      <c r="C204" s="205" t="s">
        <v>223</v>
      </c>
      <c r="D204" s="205" t="s">
        <v>224</v>
      </c>
      <c r="E204" s="206" t="s">
        <v>132</v>
      </c>
      <c r="F204" s="206" t="s">
        <v>133</v>
      </c>
      <c r="G204" s="206" t="s">
        <v>132</v>
      </c>
      <c r="H204" s="206" t="s">
        <v>133</v>
      </c>
    </row>
    <row r="205" spans="1:8" x14ac:dyDescent="0.2">
      <c r="A205" s="207" t="s">
        <v>162</v>
      </c>
      <c r="B205" s="208" t="s">
        <v>225</v>
      </c>
      <c r="C205" s="209">
        <f t="shared" ref="C205:D231" si="1">E205/G205*100</f>
        <v>38.176075825791258</v>
      </c>
      <c r="D205" s="209">
        <f t="shared" si="1"/>
        <v>28.087799313209189</v>
      </c>
      <c r="E205" s="210">
        <v>572.10400000000004</v>
      </c>
      <c r="F205" s="210">
        <v>363.90300000000002</v>
      </c>
      <c r="G205" s="210">
        <v>1498.5930000000001</v>
      </c>
      <c r="H205" s="210">
        <v>1295.5909999999999</v>
      </c>
    </row>
    <row r="206" spans="1:8" x14ac:dyDescent="0.2">
      <c r="A206" s="207" t="s">
        <v>155</v>
      </c>
      <c r="B206" s="211" t="s">
        <v>226</v>
      </c>
      <c r="C206" s="144">
        <f t="shared" si="1"/>
        <v>36.322289522801555</v>
      </c>
      <c r="D206" s="144">
        <f t="shared" si="1"/>
        <v>26.570604266065679</v>
      </c>
      <c r="E206" s="212">
        <v>253.96</v>
      </c>
      <c r="F206" s="212">
        <v>166.23500000000001</v>
      </c>
      <c r="G206" s="212">
        <v>699.18499999999995</v>
      </c>
      <c r="H206" s="212">
        <v>625.63499999999999</v>
      </c>
    </row>
    <row r="207" spans="1:8" x14ac:dyDescent="0.2">
      <c r="A207" s="207" t="s">
        <v>163</v>
      </c>
      <c r="B207" s="211" t="s">
        <v>227</v>
      </c>
      <c r="C207" s="144">
        <f t="shared" si="1"/>
        <v>35.071334097863023</v>
      </c>
      <c r="D207" s="144">
        <f t="shared" si="1"/>
        <v>24.95194421121268</v>
      </c>
      <c r="E207" s="212">
        <v>363.00900000000001</v>
      </c>
      <c r="F207" s="212">
        <v>220.80199999999999</v>
      </c>
      <c r="G207" s="212">
        <v>1035.059</v>
      </c>
      <c r="H207" s="212">
        <v>884.90899999999999</v>
      </c>
    </row>
    <row r="208" spans="1:8" x14ac:dyDescent="0.2">
      <c r="A208" s="207" t="s">
        <v>152</v>
      </c>
      <c r="B208" s="211" t="s">
        <v>228</v>
      </c>
      <c r="C208" s="144">
        <f t="shared" si="1"/>
        <v>34.980209958111587</v>
      </c>
      <c r="D208" s="144">
        <f t="shared" si="1"/>
        <v>26.48769723836109</v>
      </c>
      <c r="E208" s="212">
        <v>1260.8050000000001</v>
      </c>
      <c r="F208" s="212">
        <v>899.44299999999998</v>
      </c>
      <c r="G208" s="212">
        <v>3604.3380000000002</v>
      </c>
      <c r="H208" s="212">
        <v>3395.701</v>
      </c>
    </row>
    <row r="209" spans="1:8" x14ac:dyDescent="0.2">
      <c r="A209" s="213" t="s">
        <v>175</v>
      </c>
      <c r="B209" s="211" t="s">
        <v>229</v>
      </c>
      <c r="C209" s="144">
        <f t="shared" si="1"/>
        <v>34.305618986579063</v>
      </c>
      <c r="D209" s="144">
        <f t="shared" si="1"/>
        <v>27.591907233963891</v>
      </c>
      <c r="E209" s="212">
        <v>357.55099999999999</v>
      </c>
      <c r="F209" s="212">
        <v>286.58499999999998</v>
      </c>
      <c r="G209" s="212">
        <v>1042.252</v>
      </c>
      <c r="H209" s="212">
        <v>1038.6559999999999</v>
      </c>
    </row>
    <row r="210" spans="1:8" x14ac:dyDescent="0.2">
      <c r="A210" s="207" t="s">
        <v>158</v>
      </c>
      <c r="B210" s="211" t="s">
        <v>230</v>
      </c>
      <c r="C210" s="144">
        <f t="shared" si="1"/>
        <v>31.857930458806834</v>
      </c>
      <c r="D210" s="144">
        <f t="shared" si="1"/>
        <v>28.697102057618178</v>
      </c>
      <c r="E210" s="212">
        <v>670.18700000000001</v>
      </c>
      <c r="F210" s="212">
        <v>566.07100000000003</v>
      </c>
      <c r="G210" s="212">
        <v>2103.674</v>
      </c>
      <c r="H210" s="212">
        <v>1972.5719999999999</v>
      </c>
    </row>
    <row r="211" spans="1:8" x14ac:dyDescent="0.2">
      <c r="A211" s="207" t="s">
        <v>153</v>
      </c>
      <c r="B211" s="211" t="s">
        <v>231</v>
      </c>
      <c r="C211" s="144">
        <f t="shared" si="1"/>
        <v>31.838391477292276</v>
      </c>
      <c r="D211" s="144">
        <f t="shared" si="1"/>
        <v>23.504908475925944</v>
      </c>
      <c r="E211" s="212">
        <v>1721.058</v>
      </c>
      <c r="F211" s="212">
        <v>1232.643</v>
      </c>
      <c r="G211" s="212">
        <v>5405.6059999999998</v>
      </c>
      <c r="H211" s="212">
        <v>5244.1940000000004</v>
      </c>
    </row>
    <row r="212" spans="1:8" x14ac:dyDescent="0.2">
      <c r="A212" s="207" t="s">
        <v>156</v>
      </c>
      <c r="B212" s="211" t="s">
        <v>232</v>
      </c>
      <c r="C212" s="144">
        <f t="shared" si="1"/>
        <v>31.527261758179709</v>
      </c>
      <c r="D212" s="144">
        <f t="shared" si="1"/>
        <v>26.407580536777211</v>
      </c>
      <c r="E212" s="212">
        <v>881.07</v>
      </c>
      <c r="F212" s="212">
        <v>719.15499999999997</v>
      </c>
      <c r="G212" s="212">
        <v>2794.6289999999999</v>
      </c>
      <c r="H212" s="212">
        <v>2723.29</v>
      </c>
    </row>
    <row r="213" spans="1:8" x14ac:dyDescent="0.2">
      <c r="A213" s="207" t="s">
        <v>169</v>
      </c>
      <c r="B213" s="211" t="s">
        <v>233</v>
      </c>
      <c r="C213" s="144">
        <f t="shared" si="1"/>
        <v>31.520225458437125</v>
      </c>
      <c r="D213" s="144">
        <f t="shared" si="1"/>
        <v>21.241975681019802</v>
      </c>
      <c r="E213" s="212">
        <v>6175.58</v>
      </c>
      <c r="F213" s="212">
        <v>3904.355</v>
      </c>
      <c r="G213" s="212">
        <v>19592.436000000002</v>
      </c>
      <c r="H213" s="212">
        <v>18380.376</v>
      </c>
    </row>
    <row r="214" spans="1:8" x14ac:dyDescent="0.2">
      <c r="A214" s="207" t="s">
        <v>167</v>
      </c>
      <c r="B214" s="211" t="s">
        <v>234</v>
      </c>
      <c r="C214" s="144">
        <f t="shared" si="1"/>
        <v>31.198090806539504</v>
      </c>
      <c r="D214" s="144">
        <f t="shared" si="1"/>
        <v>24.995001426890934</v>
      </c>
      <c r="E214" s="212">
        <v>13119.584000000001</v>
      </c>
      <c r="F214" s="212">
        <v>10239.625</v>
      </c>
      <c r="G214" s="212">
        <v>42052.521999999997</v>
      </c>
      <c r="H214" s="212">
        <v>40966.690999999999</v>
      </c>
    </row>
    <row r="215" spans="1:8" x14ac:dyDescent="0.2">
      <c r="A215" s="207" t="s">
        <v>174</v>
      </c>
      <c r="B215" s="211" t="s">
        <v>235</v>
      </c>
      <c r="C215" s="144">
        <f t="shared" si="1"/>
        <v>30.798854497688342</v>
      </c>
      <c r="D215" s="144">
        <f t="shared" si="1"/>
        <v>23.170355461341401</v>
      </c>
      <c r="E215" s="212">
        <v>859.08600000000001</v>
      </c>
      <c r="F215" s="212">
        <v>616.58100000000002</v>
      </c>
      <c r="G215" s="212">
        <v>2789.3440000000001</v>
      </c>
      <c r="H215" s="212">
        <v>2661.0770000000002</v>
      </c>
    </row>
    <row r="216" spans="1:8" x14ac:dyDescent="0.2">
      <c r="A216" s="207" t="s">
        <v>157</v>
      </c>
      <c r="B216" s="211" t="s">
        <v>236</v>
      </c>
      <c r="C216" s="144">
        <f t="shared" si="1"/>
        <v>30.532147590848819</v>
      </c>
      <c r="D216" s="144">
        <f t="shared" si="1"/>
        <v>29.071196229843238</v>
      </c>
      <c r="E216" s="212">
        <v>10595.188</v>
      </c>
      <c r="F216" s="212">
        <v>9441.1299999999992</v>
      </c>
      <c r="G216" s="212">
        <v>34701.745000000003</v>
      </c>
      <c r="H216" s="212">
        <v>32475.891</v>
      </c>
    </row>
    <row r="217" spans="1:8" x14ac:dyDescent="0.2">
      <c r="A217" s="207" t="s">
        <v>172</v>
      </c>
      <c r="B217" s="211" t="s">
        <v>237</v>
      </c>
      <c r="C217" s="144">
        <f t="shared" si="1"/>
        <v>30.428036773825479</v>
      </c>
      <c r="D217" s="144">
        <f t="shared" si="1"/>
        <v>22.906725470898749</v>
      </c>
      <c r="E217" s="212">
        <v>3016.6379999999999</v>
      </c>
      <c r="F217" s="212">
        <v>2176.2420000000002</v>
      </c>
      <c r="G217" s="212">
        <v>9914.0079999999998</v>
      </c>
      <c r="H217" s="212">
        <v>9500.4500000000007</v>
      </c>
    </row>
    <row r="218" spans="1:8" x14ac:dyDescent="0.2">
      <c r="A218" s="207" t="s">
        <v>171</v>
      </c>
      <c r="B218" s="211" t="s">
        <v>238</v>
      </c>
      <c r="C218" s="144">
        <f t="shared" si="1"/>
        <v>29.982460123214523</v>
      </c>
      <c r="D218" s="144">
        <f t="shared" si="1"/>
        <v>25.444585799556712</v>
      </c>
      <c r="E218" s="212">
        <v>1349.7329999999999</v>
      </c>
      <c r="F218" s="212">
        <v>1108.6289999999999</v>
      </c>
      <c r="G218" s="212">
        <v>4501.7420000000002</v>
      </c>
      <c r="H218" s="212">
        <v>4357.0330000000004</v>
      </c>
    </row>
    <row r="219" spans="1:8" x14ac:dyDescent="0.2">
      <c r="A219" s="207" t="s">
        <v>170</v>
      </c>
      <c r="B219" s="211" t="s">
        <v>239</v>
      </c>
      <c r="C219" s="144">
        <f t="shared" si="1"/>
        <v>29.72887869680072</v>
      </c>
      <c r="D219" s="144">
        <f t="shared" si="1"/>
        <v>26.648793598834054</v>
      </c>
      <c r="E219" s="212">
        <v>1612.569</v>
      </c>
      <c r="F219" s="212">
        <v>1293.097</v>
      </c>
      <c r="G219" s="212">
        <v>5424.2510000000002</v>
      </c>
      <c r="H219" s="212">
        <v>4852.366</v>
      </c>
    </row>
    <row r="220" spans="1:8" x14ac:dyDescent="0.2">
      <c r="A220" s="207" t="s">
        <v>154</v>
      </c>
      <c r="B220" s="211" t="s">
        <v>240</v>
      </c>
      <c r="C220" s="144">
        <f t="shared" si="1"/>
        <v>28.893407217258233</v>
      </c>
      <c r="D220" s="144">
        <f t="shared" si="1"/>
        <v>24.18526634667937</v>
      </c>
      <c r="E220" s="212">
        <v>842.82299999999998</v>
      </c>
      <c r="F220" s="212">
        <v>698.73</v>
      </c>
      <c r="G220" s="212">
        <v>2917.0079999999998</v>
      </c>
      <c r="H220" s="212">
        <v>2889.0729999999999</v>
      </c>
    </row>
    <row r="221" spans="1:8" x14ac:dyDescent="0.2">
      <c r="A221" s="207" t="s">
        <v>177</v>
      </c>
      <c r="B221" s="211" t="s">
        <v>241</v>
      </c>
      <c r="C221" s="144">
        <f t="shared" si="1"/>
        <v>28.50116171264019</v>
      </c>
      <c r="D221" s="144">
        <f t="shared" si="1"/>
        <v>24.61620344280281</v>
      </c>
      <c r="E221" s="212">
        <v>1450.067</v>
      </c>
      <c r="F221" s="212">
        <v>1265.873</v>
      </c>
      <c r="G221" s="212">
        <v>5087.7470000000003</v>
      </c>
      <c r="H221" s="212">
        <v>5142.4380000000001</v>
      </c>
    </row>
    <row r="222" spans="1:8" x14ac:dyDescent="0.2">
      <c r="A222" s="207" t="s">
        <v>164</v>
      </c>
      <c r="B222" s="211" t="s">
        <v>242</v>
      </c>
      <c r="C222" s="144">
        <f t="shared" si="1"/>
        <v>28.295660836113168</v>
      </c>
      <c r="D222" s="144">
        <f t="shared" si="1"/>
        <v>34.081044311997928</v>
      </c>
      <c r="E222" s="212">
        <v>86.350999999999999</v>
      </c>
      <c r="F222" s="212">
        <v>105.215</v>
      </c>
      <c r="G222" s="212">
        <v>305.17399999999998</v>
      </c>
      <c r="H222" s="212">
        <v>308.72000000000003</v>
      </c>
    </row>
    <row r="223" spans="1:8" x14ac:dyDescent="0.2">
      <c r="A223" s="207" t="s">
        <v>165</v>
      </c>
      <c r="B223" s="211" t="s">
        <v>243</v>
      </c>
      <c r="C223" s="144">
        <f t="shared" si="1"/>
        <v>27.128362437425622</v>
      </c>
      <c r="D223" s="144">
        <f t="shared" si="1"/>
        <v>16.551253779817493</v>
      </c>
      <c r="E223" s="212">
        <v>1382.7149999999999</v>
      </c>
      <c r="F223" s="212">
        <v>773.90700000000004</v>
      </c>
      <c r="G223" s="212">
        <v>5096.9350000000004</v>
      </c>
      <c r="H223" s="212">
        <v>4675.8209999999999</v>
      </c>
    </row>
    <row r="224" spans="1:8" x14ac:dyDescent="0.2">
      <c r="A224" s="207" t="s">
        <v>160</v>
      </c>
      <c r="B224" s="211" t="s">
        <v>244</v>
      </c>
      <c r="C224" s="144">
        <f t="shared" si="1"/>
        <v>26.693926684146813</v>
      </c>
      <c r="D224" s="144">
        <f t="shared" si="1"/>
        <v>25.548378636715725</v>
      </c>
      <c r="E224" s="212">
        <v>8191.1589999999997</v>
      </c>
      <c r="F224" s="212">
        <v>7442.5479999999998</v>
      </c>
      <c r="G224" s="212">
        <v>30685.477999999999</v>
      </c>
      <c r="H224" s="212">
        <v>29131.195</v>
      </c>
    </row>
    <row r="225" spans="1:10" x14ac:dyDescent="0.2">
      <c r="A225" s="207" t="s">
        <v>151</v>
      </c>
      <c r="B225" s="211" t="s">
        <v>245</v>
      </c>
      <c r="C225" s="144">
        <f t="shared" si="1"/>
        <v>26.556143991775162</v>
      </c>
      <c r="D225" s="144">
        <f t="shared" si="1"/>
        <v>25.870700000318873</v>
      </c>
      <c r="E225" s="212">
        <v>1543.096</v>
      </c>
      <c r="F225" s="212">
        <v>1460.356</v>
      </c>
      <c r="G225" s="212">
        <v>5810.6930000000002</v>
      </c>
      <c r="H225" s="212">
        <v>5644.826</v>
      </c>
    </row>
    <row r="226" spans="1:10" x14ac:dyDescent="0.2">
      <c r="A226" s="207" t="s">
        <v>168</v>
      </c>
      <c r="B226" s="211" t="s">
        <v>246</v>
      </c>
      <c r="C226" s="144">
        <f t="shared" si="1"/>
        <v>26.116387660975764</v>
      </c>
      <c r="D226" s="144">
        <f t="shared" si="1"/>
        <v>23.00072508304893</v>
      </c>
      <c r="E226" s="212">
        <v>2272.4070000000002</v>
      </c>
      <c r="F226" s="212">
        <v>1973.712</v>
      </c>
      <c r="G226" s="212">
        <v>8701.0769999999993</v>
      </c>
      <c r="H226" s="212">
        <v>8581.0859999999993</v>
      </c>
    </row>
    <row r="227" spans="1:10" x14ac:dyDescent="0.2">
      <c r="A227" s="207" t="s">
        <v>173</v>
      </c>
      <c r="B227" s="211" t="s">
        <v>247</v>
      </c>
      <c r="C227" s="144">
        <f t="shared" si="1"/>
        <v>24.315057939135357</v>
      </c>
      <c r="D227" s="144">
        <f t="shared" si="1"/>
        <v>23.158604940236657</v>
      </c>
      <c r="E227" s="212">
        <v>1341.2929999999999</v>
      </c>
      <c r="F227" s="212">
        <v>1206.1679999999999</v>
      </c>
      <c r="G227" s="212">
        <v>5516.3059999999996</v>
      </c>
      <c r="H227" s="212">
        <v>5208.2929999999997</v>
      </c>
    </row>
    <row r="228" spans="1:10" x14ac:dyDescent="0.2">
      <c r="A228" s="207" t="s">
        <v>159</v>
      </c>
      <c r="B228" s="211" t="s">
        <v>248</v>
      </c>
      <c r="C228" s="144">
        <f t="shared" si="1"/>
        <v>20.411140363882573</v>
      </c>
      <c r="D228" s="144">
        <f t="shared" si="1"/>
        <v>20.504709781994261</v>
      </c>
      <c r="E228" s="212">
        <v>505.24900000000002</v>
      </c>
      <c r="F228" s="212">
        <v>498.03500000000003</v>
      </c>
      <c r="G228" s="212">
        <v>2475.3589999999999</v>
      </c>
      <c r="H228" s="212">
        <v>2428.8809999999999</v>
      </c>
    </row>
    <row r="229" spans="1:10" x14ac:dyDescent="0.2">
      <c r="A229" s="207" t="s">
        <v>176</v>
      </c>
      <c r="B229" s="211" t="s">
        <v>249</v>
      </c>
      <c r="C229" s="144">
        <f t="shared" si="1"/>
        <v>20.133676303977957</v>
      </c>
      <c r="D229" s="144">
        <f t="shared" si="1"/>
        <v>21.578261168688655</v>
      </c>
      <c r="E229" s="212">
        <v>4817.5460000000003</v>
      </c>
      <c r="F229" s="212">
        <v>4964.9979999999996</v>
      </c>
      <c r="G229" s="212">
        <v>23927.800999999999</v>
      </c>
      <c r="H229" s="212">
        <v>23009.258999999998</v>
      </c>
    </row>
    <row r="230" spans="1:10" x14ac:dyDescent="0.2">
      <c r="A230" s="207" t="s">
        <v>161</v>
      </c>
      <c r="B230" s="211" t="s">
        <v>250</v>
      </c>
      <c r="C230" s="144">
        <f t="shared" si="1"/>
        <v>19.198871599846452</v>
      </c>
      <c r="D230" s="144">
        <f t="shared" si="1"/>
        <v>18.082841121844844</v>
      </c>
      <c r="E230" s="212">
        <v>86.024000000000001</v>
      </c>
      <c r="F230" s="212">
        <v>77.364000000000004</v>
      </c>
      <c r="G230" s="212">
        <v>448.06799999999998</v>
      </c>
      <c r="H230" s="212">
        <v>427.83100000000002</v>
      </c>
    </row>
    <row r="231" spans="1:10" x14ac:dyDescent="0.2">
      <c r="A231" s="207" t="s">
        <v>166</v>
      </c>
      <c r="B231" s="211" t="s">
        <v>251</v>
      </c>
      <c r="C231" s="144">
        <f t="shared" si="1"/>
        <v>16.408450995561033</v>
      </c>
      <c r="D231" s="144">
        <f t="shared" si="1"/>
        <v>20.760336091742243</v>
      </c>
      <c r="E231" s="212">
        <v>39.662999999999997</v>
      </c>
      <c r="F231" s="212">
        <v>52.281999999999996</v>
      </c>
      <c r="G231" s="212">
        <v>241.72300000000001</v>
      </c>
      <c r="H231" s="212">
        <v>251.83600000000001</v>
      </c>
    </row>
    <row r="232" spans="1:10" x14ac:dyDescent="0.2">
      <c r="E232" s="214"/>
      <c r="F232" s="214"/>
      <c r="G232" s="214"/>
      <c r="H232" s="214"/>
    </row>
    <row r="233" spans="1:10" x14ac:dyDescent="0.2">
      <c r="E233" s="214"/>
      <c r="F233" s="214"/>
      <c r="G233" s="214"/>
      <c r="H233" s="214"/>
    </row>
    <row r="234" spans="1:10" x14ac:dyDescent="0.2">
      <c r="E234" s="214"/>
      <c r="F234" s="214"/>
      <c r="G234" s="214"/>
      <c r="H234" s="214"/>
    </row>
    <row r="235" spans="1:10" x14ac:dyDescent="0.2">
      <c r="A235" s="133" t="s">
        <v>252</v>
      </c>
      <c r="B235" s="134"/>
      <c r="C235" s="134"/>
      <c r="D235" s="134"/>
      <c r="E235" s="215"/>
      <c r="F235" s="215"/>
      <c r="G235" s="215"/>
      <c r="H235" s="214"/>
    </row>
    <row r="236" spans="1:10" x14ac:dyDescent="0.2">
      <c r="A236" s="202" t="s">
        <v>253</v>
      </c>
      <c r="E236" s="214"/>
      <c r="F236" s="214"/>
      <c r="G236" s="214"/>
      <c r="H236" s="214"/>
    </row>
    <row r="237" spans="1:10" x14ac:dyDescent="0.2">
      <c r="E237" s="214"/>
      <c r="F237" s="214"/>
      <c r="G237" s="214"/>
      <c r="H237" s="214"/>
    </row>
    <row r="238" spans="1:10" x14ac:dyDescent="0.2">
      <c r="A238" s="156"/>
      <c r="B238" s="156"/>
      <c r="C238" s="203"/>
      <c r="D238" s="203"/>
      <c r="E238" s="516" t="s">
        <v>254</v>
      </c>
      <c r="F238" s="516"/>
      <c r="G238" s="516" t="s">
        <v>222</v>
      </c>
      <c r="H238" s="516"/>
    </row>
    <row r="239" spans="1:10" ht="22.5" x14ac:dyDescent="0.2">
      <c r="A239" s="204"/>
      <c r="B239" s="204"/>
      <c r="C239" s="205" t="s">
        <v>223</v>
      </c>
      <c r="D239" s="205" t="s">
        <v>224</v>
      </c>
      <c r="E239" s="206" t="s">
        <v>132</v>
      </c>
      <c r="F239" s="206" t="s">
        <v>133</v>
      </c>
      <c r="G239" s="206" t="s">
        <v>132</v>
      </c>
      <c r="H239" s="206" t="s">
        <v>133</v>
      </c>
    </row>
    <row r="240" spans="1:10" x14ac:dyDescent="0.2">
      <c r="A240" s="207" t="s">
        <v>162</v>
      </c>
      <c r="B240" s="208" t="s">
        <v>225</v>
      </c>
      <c r="C240" s="209">
        <f t="shared" ref="C240:D266" si="2">E240/G240*100</f>
        <v>31.175042189573819</v>
      </c>
      <c r="D240" s="209">
        <f t="shared" si="2"/>
        <v>19.540734691735278</v>
      </c>
      <c r="E240" s="210">
        <v>467.18700000000001</v>
      </c>
      <c r="F240" s="210">
        <v>253.16800000000001</v>
      </c>
      <c r="G240" s="210">
        <v>1498.5930000000001</v>
      </c>
      <c r="H240" s="210">
        <v>1295.5909999999999</v>
      </c>
      <c r="J240" s="216"/>
    </row>
    <row r="241" spans="1:10" x14ac:dyDescent="0.2">
      <c r="A241" s="207" t="s">
        <v>163</v>
      </c>
      <c r="B241" s="211" t="s">
        <v>227</v>
      </c>
      <c r="C241" s="144">
        <f t="shared" si="2"/>
        <v>29.331854512641307</v>
      </c>
      <c r="D241" s="144">
        <f t="shared" si="2"/>
        <v>18.626209022622664</v>
      </c>
      <c r="E241" s="212">
        <v>303.60199999999998</v>
      </c>
      <c r="F241" s="212">
        <v>164.82499999999999</v>
      </c>
      <c r="G241" s="212">
        <v>1035.059</v>
      </c>
      <c r="H241" s="212">
        <v>884.90899999999999</v>
      </c>
      <c r="J241" s="216"/>
    </row>
    <row r="242" spans="1:10" x14ac:dyDescent="0.2">
      <c r="A242" s="207" t="s">
        <v>152</v>
      </c>
      <c r="B242" s="211" t="s">
        <v>228</v>
      </c>
      <c r="C242" s="144">
        <f t="shared" si="2"/>
        <v>29.265651556541034</v>
      </c>
      <c r="D242" s="144">
        <f t="shared" si="2"/>
        <v>21.53078259835009</v>
      </c>
      <c r="E242" s="212">
        <v>1054.8330000000001</v>
      </c>
      <c r="F242" s="212">
        <v>731.12099999999998</v>
      </c>
      <c r="G242" s="212">
        <v>3604.3380000000002</v>
      </c>
      <c r="H242" s="212">
        <v>3395.701</v>
      </c>
      <c r="J242" s="216"/>
    </row>
    <row r="243" spans="1:10" x14ac:dyDescent="0.2">
      <c r="A243" s="207" t="s">
        <v>155</v>
      </c>
      <c r="B243" s="211" t="s">
        <v>226</v>
      </c>
      <c r="C243" s="144">
        <f t="shared" si="2"/>
        <v>28.342427254589275</v>
      </c>
      <c r="D243" s="144">
        <f t="shared" si="2"/>
        <v>18.181527567990923</v>
      </c>
      <c r="E243" s="212">
        <v>198.166</v>
      </c>
      <c r="F243" s="212">
        <v>113.75</v>
      </c>
      <c r="G243" s="212">
        <v>699.18499999999995</v>
      </c>
      <c r="H243" s="212">
        <v>625.63499999999999</v>
      </c>
      <c r="J243" s="216"/>
    </row>
    <row r="244" spans="1:10" x14ac:dyDescent="0.2">
      <c r="A244" s="213" t="s">
        <v>153</v>
      </c>
      <c r="B244" s="211" t="s">
        <v>231</v>
      </c>
      <c r="C244" s="144">
        <f t="shared" si="2"/>
        <v>27.547845699446093</v>
      </c>
      <c r="D244" s="144">
        <f t="shared" si="2"/>
        <v>19.217080832631282</v>
      </c>
      <c r="E244" s="212">
        <v>1489.1279999999999</v>
      </c>
      <c r="F244" s="212">
        <v>1007.7809999999999</v>
      </c>
      <c r="G244" s="212">
        <v>5405.6059999999998</v>
      </c>
      <c r="H244" s="212">
        <v>5244.1940000000004</v>
      </c>
      <c r="J244" s="216"/>
    </row>
    <row r="245" spans="1:10" x14ac:dyDescent="0.2">
      <c r="A245" s="207" t="s">
        <v>156</v>
      </c>
      <c r="B245" s="211" t="s">
        <v>232</v>
      </c>
      <c r="C245" s="144">
        <f t="shared" si="2"/>
        <v>27.247409226770351</v>
      </c>
      <c r="D245" s="144">
        <f t="shared" si="2"/>
        <v>22.35255885344565</v>
      </c>
      <c r="E245" s="212">
        <v>761.46400000000006</v>
      </c>
      <c r="F245" s="212">
        <v>608.72500000000002</v>
      </c>
      <c r="G245" s="212">
        <v>2794.6289999999999</v>
      </c>
      <c r="H245" s="212">
        <v>2723.29</v>
      </c>
      <c r="J245" s="216"/>
    </row>
    <row r="246" spans="1:10" x14ac:dyDescent="0.2">
      <c r="A246" s="207" t="s">
        <v>175</v>
      </c>
      <c r="B246" s="211" t="s">
        <v>229</v>
      </c>
      <c r="C246" s="144">
        <f t="shared" si="2"/>
        <v>25.615973871961867</v>
      </c>
      <c r="D246" s="144">
        <f t="shared" si="2"/>
        <v>25.504016729311729</v>
      </c>
      <c r="E246" s="212">
        <v>266.983</v>
      </c>
      <c r="F246" s="212">
        <v>264.899</v>
      </c>
      <c r="G246" s="212">
        <v>1042.252</v>
      </c>
      <c r="H246" s="212">
        <v>1038.6559999999999</v>
      </c>
      <c r="J246" s="216"/>
    </row>
    <row r="247" spans="1:10" x14ac:dyDescent="0.2">
      <c r="A247" s="207" t="s">
        <v>165</v>
      </c>
      <c r="B247" s="211" t="s">
        <v>243</v>
      </c>
      <c r="C247" s="144">
        <f t="shared" si="2"/>
        <v>25.333244390991837</v>
      </c>
      <c r="D247" s="144">
        <f t="shared" si="2"/>
        <v>15.835828617049286</v>
      </c>
      <c r="E247" s="212">
        <v>1291.2190000000001</v>
      </c>
      <c r="F247" s="212">
        <v>740.45500000000004</v>
      </c>
      <c r="G247" s="212">
        <v>5096.9350000000004</v>
      </c>
      <c r="H247" s="212">
        <v>4675.8209999999999</v>
      </c>
      <c r="J247" s="216"/>
    </row>
    <row r="248" spans="1:10" x14ac:dyDescent="0.2">
      <c r="A248" s="207" t="s">
        <v>167</v>
      </c>
      <c r="B248" s="211" t="s">
        <v>234</v>
      </c>
      <c r="C248" s="144">
        <f t="shared" si="2"/>
        <v>25.231761367368172</v>
      </c>
      <c r="D248" s="144">
        <f t="shared" si="2"/>
        <v>21.599987170064576</v>
      </c>
      <c r="E248" s="212">
        <v>10610.592000000001</v>
      </c>
      <c r="F248" s="212">
        <v>8848.7999999999993</v>
      </c>
      <c r="G248" s="212">
        <v>42052.521999999997</v>
      </c>
      <c r="H248" s="212">
        <v>40966.690999999999</v>
      </c>
      <c r="J248" s="216"/>
    </row>
    <row r="249" spans="1:10" x14ac:dyDescent="0.2">
      <c r="A249" s="207" t="s">
        <v>157</v>
      </c>
      <c r="B249" s="211" t="s">
        <v>236</v>
      </c>
      <c r="C249" s="144">
        <f t="shared" si="2"/>
        <v>24.805300136923947</v>
      </c>
      <c r="D249" s="144">
        <f t="shared" si="2"/>
        <v>24.129087020276057</v>
      </c>
      <c r="E249" s="212">
        <v>8607.8719999999994</v>
      </c>
      <c r="F249" s="212">
        <v>7836.1360000000004</v>
      </c>
      <c r="G249" s="212">
        <v>34701.745000000003</v>
      </c>
      <c r="H249" s="212">
        <v>32475.891</v>
      </c>
      <c r="J249" s="216"/>
    </row>
    <row r="250" spans="1:10" x14ac:dyDescent="0.2">
      <c r="A250" s="207" t="s">
        <v>177</v>
      </c>
      <c r="B250" s="211" t="s">
        <v>241</v>
      </c>
      <c r="C250" s="144">
        <f t="shared" si="2"/>
        <v>24.563013844831509</v>
      </c>
      <c r="D250" s="144">
        <f t="shared" si="2"/>
        <v>21.806602238082405</v>
      </c>
      <c r="E250" s="212">
        <v>1249.704</v>
      </c>
      <c r="F250" s="212">
        <v>1121.3910000000001</v>
      </c>
      <c r="G250" s="212">
        <v>5087.7470000000003</v>
      </c>
      <c r="H250" s="212">
        <v>5142.4380000000001</v>
      </c>
      <c r="J250" s="216"/>
    </row>
    <row r="251" spans="1:10" x14ac:dyDescent="0.2">
      <c r="A251" s="207" t="s">
        <v>172</v>
      </c>
      <c r="B251" s="211" t="s">
        <v>237</v>
      </c>
      <c r="C251" s="144">
        <f t="shared" si="2"/>
        <v>24.533871669258286</v>
      </c>
      <c r="D251" s="144">
        <f t="shared" si="2"/>
        <v>18.469514601939903</v>
      </c>
      <c r="E251" s="212">
        <v>2432.29</v>
      </c>
      <c r="F251" s="212">
        <v>1754.6869999999999</v>
      </c>
      <c r="G251" s="212">
        <v>9914.0079999999998</v>
      </c>
      <c r="H251" s="212">
        <v>9500.4500000000007</v>
      </c>
      <c r="J251" s="216"/>
    </row>
    <row r="252" spans="1:10" x14ac:dyDescent="0.2">
      <c r="A252" s="207" t="s">
        <v>174</v>
      </c>
      <c r="B252" s="211" t="s">
        <v>235</v>
      </c>
      <c r="C252" s="144">
        <f t="shared" si="2"/>
        <v>24.294780421489783</v>
      </c>
      <c r="D252" s="144">
        <f t="shared" si="2"/>
        <v>17.197435474433849</v>
      </c>
      <c r="E252" s="212">
        <v>677.66499999999996</v>
      </c>
      <c r="F252" s="212">
        <v>457.637</v>
      </c>
      <c r="G252" s="212">
        <v>2789.3440000000001</v>
      </c>
      <c r="H252" s="212">
        <v>2661.0770000000002</v>
      </c>
      <c r="J252" s="216"/>
    </row>
    <row r="253" spans="1:10" x14ac:dyDescent="0.2">
      <c r="A253" s="207" t="s">
        <v>154</v>
      </c>
      <c r="B253" s="211" t="s">
        <v>240</v>
      </c>
      <c r="C253" s="144">
        <f t="shared" si="2"/>
        <v>23.18276124028457</v>
      </c>
      <c r="D253" s="144">
        <f t="shared" si="2"/>
        <v>19.270333425289014</v>
      </c>
      <c r="E253" s="212">
        <v>676.24300000000005</v>
      </c>
      <c r="F253" s="212">
        <v>556.73400000000004</v>
      </c>
      <c r="G253" s="212">
        <v>2917.0079999999998</v>
      </c>
      <c r="H253" s="212">
        <v>2889.0729999999999</v>
      </c>
      <c r="J253" s="216"/>
    </row>
    <row r="254" spans="1:10" x14ac:dyDescent="0.2">
      <c r="A254" s="207" t="s">
        <v>171</v>
      </c>
      <c r="B254" s="211" t="s">
        <v>238</v>
      </c>
      <c r="C254" s="144">
        <f t="shared" si="2"/>
        <v>23.102967695616496</v>
      </c>
      <c r="D254" s="144">
        <f t="shared" si="2"/>
        <v>21.158825283168614</v>
      </c>
      <c r="E254" s="212">
        <v>1040.0360000000001</v>
      </c>
      <c r="F254" s="212">
        <v>921.89700000000005</v>
      </c>
      <c r="G254" s="212">
        <v>4501.7420000000002</v>
      </c>
      <c r="H254" s="212">
        <v>4357.0330000000004</v>
      </c>
      <c r="J254" s="216"/>
    </row>
    <row r="255" spans="1:10" x14ac:dyDescent="0.2">
      <c r="A255" s="207" t="s">
        <v>169</v>
      </c>
      <c r="B255" s="211" t="s">
        <v>233</v>
      </c>
      <c r="C255" s="144">
        <f t="shared" si="2"/>
        <v>22.716542241097532</v>
      </c>
      <c r="D255" s="144">
        <f t="shared" si="2"/>
        <v>16.258258264139972</v>
      </c>
      <c r="E255" s="212">
        <v>4450.7240000000002</v>
      </c>
      <c r="F255" s="212">
        <v>2988.3290000000002</v>
      </c>
      <c r="G255" s="212">
        <v>19592.436000000002</v>
      </c>
      <c r="H255" s="212">
        <v>18380.376</v>
      </c>
      <c r="J255" s="216"/>
    </row>
    <row r="256" spans="1:10" x14ac:dyDescent="0.2">
      <c r="A256" s="207" t="s">
        <v>170</v>
      </c>
      <c r="B256" s="211" t="s">
        <v>239</v>
      </c>
      <c r="C256" s="144">
        <f t="shared" si="2"/>
        <v>22.19482468639449</v>
      </c>
      <c r="D256" s="144">
        <f t="shared" si="2"/>
        <v>22.875871275991958</v>
      </c>
      <c r="E256" s="212">
        <v>1203.903</v>
      </c>
      <c r="F256" s="212">
        <v>1110.021</v>
      </c>
      <c r="G256" s="212">
        <v>5424.2510000000002</v>
      </c>
      <c r="H256" s="212">
        <v>4852.366</v>
      </c>
      <c r="J256" s="216"/>
    </row>
    <row r="257" spans="1:10" x14ac:dyDescent="0.2">
      <c r="A257" s="207" t="s">
        <v>168</v>
      </c>
      <c r="B257" s="211" t="s">
        <v>246</v>
      </c>
      <c r="C257" s="144">
        <f t="shared" si="2"/>
        <v>21.265183608879685</v>
      </c>
      <c r="D257" s="144">
        <f t="shared" si="2"/>
        <v>18.58272950533301</v>
      </c>
      <c r="E257" s="212">
        <v>1850.3</v>
      </c>
      <c r="F257" s="212">
        <v>1594.6</v>
      </c>
      <c r="G257" s="212">
        <v>8701.0769999999993</v>
      </c>
      <c r="H257" s="212">
        <v>8581.0859999999993</v>
      </c>
      <c r="J257" s="216"/>
    </row>
    <row r="258" spans="1:10" x14ac:dyDescent="0.2">
      <c r="A258" s="207" t="s">
        <v>158</v>
      </c>
      <c r="B258" s="211" t="s">
        <v>230</v>
      </c>
      <c r="C258" s="144">
        <f t="shared" si="2"/>
        <v>20.240018177721453</v>
      </c>
      <c r="D258" s="144">
        <f t="shared" si="2"/>
        <v>21.984850236138399</v>
      </c>
      <c r="E258" s="212">
        <v>425.78399999999999</v>
      </c>
      <c r="F258" s="212">
        <v>433.66699999999997</v>
      </c>
      <c r="G258" s="212">
        <v>2103.674</v>
      </c>
      <c r="H258" s="212">
        <v>1972.5719999999999</v>
      </c>
      <c r="J258" s="216"/>
    </row>
    <row r="259" spans="1:10" x14ac:dyDescent="0.2">
      <c r="A259" s="207" t="s">
        <v>160</v>
      </c>
      <c r="B259" s="211" t="s">
        <v>244</v>
      </c>
      <c r="C259" s="144">
        <f t="shared" si="2"/>
        <v>19.280393807129222</v>
      </c>
      <c r="D259" s="144">
        <f t="shared" si="2"/>
        <v>22.038889925387544</v>
      </c>
      <c r="E259" s="212">
        <v>5916.2809999999999</v>
      </c>
      <c r="F259" s="212">
        <v>6420.192</v>
      </c>
      <c r="G259" s="212">
        <v>30685.477999999999</v>
      </c>
      <c r="H259" s="212">
        <v>29131.195</v>
      </c>
      <c r="J259" s="216"/>
    </row>
    <row r="260" spans="1:10" x14ac:dyDescent="0.2">
      <c r="A260" s="207" t="s">
        <v>173</v>
      </c>
      <c r="B260" s="211" t="s">
        <v>247</v>
      </c>
      <c r="C260" s="144">
        <f t="shared" si="2"/>
        <v>17.250402715150322</v>
      </c>
      <c r="D260" s="144">
        <f t="shared" si="2"/>
        <v>21.193872925351933</v>
      </c>
      <c r="E260" s="212">
        <v>951.58500000000004</v>
      </c>
      <c r="F260" s="212">
        <v>1103.8389999999999</v>
      </c>
      <c r="G260" s="212">
        <v>5516.3059999999996</v>
      </c>
      <c r="H260" s="212">
        <v>5208.2929999999997</v>
      </c>
      <c r="J260" s="216"/>
    </row>
    <row r="261" spans="1:10" x14ac:dyDescent="0.2">
      <c r="A261" s="207" t="s">
        <v>151</v>
      </c>
      <c r="B261" s="211" t="s">
        <v>245</v>
      </c>
      <c r="C261" s="144">
        <f t="shared" si="2"/>
        <v>16.452099603265911</v>
      </c>
      <c r="D261" s="144">
        <f t="shared" si="2"/>
        <v>19.820717237342659</v>
      </c>
      <c r="E261" s="212">
        <v>955.98099999999999</v>
      </c>
      <c r="F261" s="212">
        <v>1118.845</v>
      </c>
      <c r="G261" s="212">
        <v>5810.6930000000002</v>
      </c>
      <c r="H261" s="212">
        <v>5644.826</v>
      </c>
      <c r="J261" s="216"/>
    </row>
    <row r="262" spans="1:10" x14ac:dyDescent="0.2">
      <c r="A262" s="207" t="s">
        <v>164</v>
      </c>
      <c r="B262" s="211" t="s">
        <v>242</v>
      </c>
      <c r="C262" s="144">
        <f t="shared" si="2"/>
        <v>15.120226493738</v>
      </c>
      <c r="D262" s="144">
        <f t="shared" si="2"/>
        <v>29.342122311479653</v>
      </c>
      <c r="E262" s="212">
        <v>46.143000000000001</v>
      </c>
      <c r="F262" s="212">
        <v>90.584999999999994</v>
      </c>
      <c r="G262" s="212">
        <v>305.17399999999998</v>
      </c>
      <c r="H262" s="212">
        <v>308.72000000000003</v>
      </c>
      <c r="J262" s="216"/>
    </row>
    <row r="263" spans="1:10" x14ac:dyDescent="0.2">
      <c r="A263" s="207" t="s">
        <v>161</v>
      </c>
      <c r="B263" s="211" t="s">
        <v>250</v>
      </c>
      <c r="C263" s="144">
        <f t="shared" si="2"/>
        <v>14.483515894908811</v>
      </c>
      <c r="D263" s="144">
        <f t="shared" si="2"/>
        <v>16.871848931003129</v>
      </c>
      <c r="E263" s="212">
        <v>64.896000000000001</v>
      </c>
      <c r="F263" s="212">
        <v>72.183000000000007</v>
      </c>
      <c r="G263" s="212">
        <v>448.06799999999998</v>
      </c>
      <c r="H263" s="212">
        <v>427.83100000000002</v>
      </c>
      <c r="J263" s="216"/>
    </row>
    <row r="264" spans="1:10" x14ac:dyDescent="0.2">
      <c r="A264" s="207" t="s">
        <v>176</v>
      </c>
      <c r="B264" s="211" t="s">
        <v>249</v>
      </c>
      <c r="C264" s="144">
        <f t="shared" si="2"/>
        <v>11.178561707362913</v>
      </c>
      <c r="D264" s="144">
        <f t="shared" si="2"/>
        <v>17.350358827287746</v>
      </c>
      <c r="E264" s="212">
        <v>2674.7840000000001</v>
      </c>
      <c r="F264" s="212">
        <v>3992.1889999999999</v>
      </c>
      <c r="G264" s="212">
        <v>23927.800999999999</v>
      </c>
      <c r="H264" s="212">
        <v>23009.258999999998</v>
      </c>
      <c r="J264" s="216"/>
    </row>
    <row r="265" spans="1:10" x14ac:dyDescent="0.2">
      <c r="A265" s="207" t="s">
        <v>159</v>
      </c>
      <c r="B265" s="211" t="s">
        <v>248</v>
      </c>
      <c r="C265" s="144">
        <f t="shared" si="2"/>
        <v>10.338904377102473</v>
      </c>
      <c r="D265" s="144">
        <f t="shared" si="2"/>
        <v>15.045446853921622</v>
      </c>
      <c r="E265" s="212">
        <v>255.92500000000001</v>
      </c>
      <c r="F265" s="212">
        <v>365.43599999999998</v>
      </c>
      <c r="G265" s="212">
        <v>2475.3589999999999</v>
      </c>
      <c r="H265" s="212">
        <v>2428.8809999999999</v>
      </c>
      <c r="J265" s="216"/>
    </row>
    <row r="266" spans="1:10" x14ac:dyDescent="0.2">
      <c r="A266" s="207" t="s">
        <v>166</v>
      </c>
      <c r="B266" s="211" t="s">
        <v>251</v>
      </c>
      <c r="C266" s="144">
        <f t="shared" si="2"/>
        <v>8.6491562656429046</v>
      </c>
      <c r="D266" s="144">
        <f t="shared" si="2"/>
        <v>18.81661081020982</v>
      </c>
      <c r="E266" s="212">
        <v>20.907</v>
      </c>
      <c r="F266" s="212">
        <v>47.387</v>
      </c>
      <c r="G266" s="212">
        <v>241.72300000000001</v>
      </c>
      <c r="H266" s="212">
        <v>251.83600000000001</v>
      </c>
      <c r="J266" s="216"/>
    </row>
    <row r="267" spans="1:10" x14ac:dyDescent="0.2">
      <c r="E267" s="214"/>
      <c r="F267" s="214"/>
      <c r="G267" s="214"/>
      <c r="H267" s="214"/>
    </row>
    <row r="268" spans="1:10" x14ac:dyDescent="0.2">
      <c r="E268" s="214"/>
      <c r="F268" s="214"/>
      <c r="G268" s="214"/>
      <c r="H268" s="214"/>
    </row>
    <row r="269" spans="1:10" x14ac:dyDescent="0.2">
      <c r="E269" s="214"/>
      <c r="F269" s="214"/>
      <c r="G269" s="214"/>
      <c r="H269" s="214"/>
    </row>
    <row r="270" spans="1:10" x14ac:dyDescent="0.2">
      <c r="A270" s="133" t="s">
        <v>255</v>
      </c>
      <c r="B270" s="134"/>
      <c r="C270" s="134"/>
      <c r="D270" s="134"/>
      <c r="E270" s="215"/>
      <c r="F270" s="215"/>
      <c r="G270" s="215"/>
      <c r="H270" s="215"/>
    </row>
    <row r="271" spans="1:10" x14ac:dyDescent="0.2">
      <c r="A271" s="202" t="s">
        <v>256</v>
      </c>
    </row>
    <row r="272" spans="1:10" x14ac:dyDescent="0.2">
      <c r="A272" s="156"/>
      <c r="B272" s="156"/>
      <c r="C272" s="203"/>
      <c r="D272" s="203"/>
      <c r="E272" s="516" t="s">
        <v>257</v>
      </c>
      <c r="F272" s="516"/>
      <c r="G272" s="516" t="s">
        <v>222</v>
      </c>
      <c r="H272" s="516"/>
    </row>
    <row r="273" spans="1:8" ht="22.5" x14ac:dyDescent="0.2">
      <c r="A273" s="204"/>
      <c r="B273" s="204"/>
      <c r="C273" s="205" t="s">
        <v>223</v>
      </c>
      <c r="D273" s="205" t="s">
        <v>224</v>
      </c>
      <c r="E273" s="206" t="s">
        <v>132</v>
      </c>
      <c r="F273" s="206" t="s">
        <v>133</v>
      </c>
      <c r="G273" s="206" t="s">
        <v>132</v>
      </c>
      <c r="H273" s="206" t="s">
        <v>133</v>
      </c>
    </row>
    <row r="274" spans="1:8" x14ac:dyDescent="0.2">
      <c r="A274" s="207" t="s">
        <v>165</v>
      </c>
      <c r="B274" s="208" t="s">
        <v>243</v>
      </c>
      <c r="C274" s="209" t="s">
        <v>178</v>
      </c>
      <c r="D274" s="209" t="s">
        <v>178</v>
      </c>
      <c r="E274" s="210" t="s">
        <v>178</v>
      </c>
      <c r="F274" s="210" t="s">
        <v>178</v>
      </c>
      <c r="G274" s="210">
        <v>5096.9350000000004</v>
      </c>
      <c r="H274" s="210">
        <v>4675.8209999999999</v>
      </c>
    </row>
    <row r="275" spans="1:8" x14ac:dyDescent="0.2">
      <c r="A275" s="207" t="s">
        <v>155</v>
      </c>
      <c r="B275" s="211" t="s">
        <v>226</v>
      </c>
      <c r="C275" s="144">
        <f t="shared" ref="C275:D300" si="3">E275/G275*100</f>
        <v>7.4684096483763245</v>
      </c>
      <c r="D275" s="144">
        <f t="shared" si="3"/>
        <v>7.8520223452971782</v>
      </c>
      <c r="E275" s="212">
        <v>52.218000000000004</v>
      </c>
      <c r="F275" s="212">
        <v>49.125</v>
      </c>
      <c r="G275" s="212">
        <v>699.18499999999995</v>
      </c>
      <c r="H275" s="212">
        <v>625.63499999999999</v>
      </c>
    </row>
    <row r="276" spans="1:8" x14ac:dyDescent="0.2">
      <c r="A276" s="207" t="s">
        <v>151</v>
      </c>
      <c r="B276" s="211" t="s">
        <v>245</v>
      </c>
      <c r="C276" s="144">
        <f t="shared" si="3"/>
        <v>6.7112132752496123</v>
      </c>
      <c r="D276" s="144">
        <f t="shared" si="3"/>
        <v>6.2545240544172671</v>
      </c>
      <c r="E276" s="212">
        <v>389.96800000000002</v>
      </c>
      <c r="F276" s="212">
        <v>353.05700000000002</v>
      </c>
      <c r="G276" s="212">
        <v>5810.6930000000002</v>
      </c>
      <c r="H276" s="212">
        <v>5644.826</v>
      </c>
    </row>
    <row r="277" spans="1:8" x14ac:dyDescent="0.2">
      <c r="A277" s="207" t="s">
        <v>162</v>
      </c>
      <c r="B277" s="211" t="s">
        <v>225</v>
      </c>
      <c r="C277" s="144">
        <f t="shared" si="3"/>
        <v>5.2786180103603852</v>
      </c>
      <c r="D277" s="144">
        <f t="shared" si="3"/>
        <v>6.7417881105997193</v>
      </c>
      <c r="E277" s="212">
        <v>79.105000000000004</v>
      </c>
      <c r="F277" s="212">
        <v>87.346000000000004</v>
      </c>
      <c r="G277" s="212">
        <v>1498.5930000000001</v>
      </c>
      <c r="H277" s="212">
        <v>1295.5909999999999</v>
      </c>
    </row>
    <row r="278" spans="1:8" x14ac:dyDescent="0.2">
      <c r="A278" s="213" t="s">
        <v>163</v>
      </c>
      <c r="B278" s="211" t="s">
        <v>227</v>
      </c>
      <c r="C278" s="144">
        <f t="shared" si="3"/>
        <v>4.7132578915791274</v>
      </c>
      <c r="D278" s="144">
        <f t="shared" si="3"/>
        <v>5.919252714120887</v>
      </c>
      <c r="E278" s="212">
        <v>48.784999999999997</v>
      </c>
      <c r="F278" s="212">
        <v>52.38</v>
      </c>
      <c r="G278" s="212">
        <v>1035.059</v>
      </c>
      <c r="H278" s="212">
        <v>884.90899999999999</v>
      </c>
    </row>
    <row r="279" spans="1:8" x14ac:dyDescent="0.2">
      <c r="A279" s="207" t="s">
        <v>174</v>
      </c>
      <c r="B279" s="211" t="s">
        <v>235</v>
      </c>
      <c r="C279" s="144">
        <f t="shared" si="3"/>
        <v>4.6648244174974467</v>
      </c>
      <c r="D279" s="144">
        <f t="shared" si="3"/>
        <v>4.9539716438118848</v>
      </c>
      <c r="E279" s="212">
        <v>130.11799999999999</v>
      </c>
      <c r="F279" s="212">
        <v>131.82900000000001</v>
      </c>
      <c r="G279" s="212">
        <v>2789.3440000000001</v>
      </c>
      <c r="H279" s="212">
        <v>2661.0770000000002</v>
      </c>
    </row>
    <row r="280" spans="1:8" x14ac:dyDescent="0.2">
      <c r="A280" s="207" t="s">
        <v>168</v>
      </c>
      <c r="B280" s="211" t="s">
        <v>246</v>
      </c>
      <c r="C280" s="144">
        <f t="shared" si="3"/>
        <v>4.5503562375094484</v>
      </c>
      <c r="D280" s="144">
        <f t="shared" si="3"/>
        <v>4.3795155997737352</v>
      </c>
      <c r="E280" s="212">
        <v>395.93</v>
      </c>
      <c r="F280" s="212">
        <v>375.81</v>
      </c>
      <c r="G280" s="212">
        <v>8701.0769999999993</v>
      </c>
      <c r="H280" s="212">
        <v>8581.0859999999993</v>
      </c>
    </row>
    <row r="281" spans="1:8" x14ac:dyDescent="0.2">
      <c r="A281" s="207" t="s">
        <v>154</v>
      </c>
      <c r="B281" s="211" t="s">
        <v>240</v>
      </c>
      <c r="C281" s="144">
        <f t="shared" si="3"/>
        <v>4.3826413914531601</v>
      </c>
      <c r="D281" s="144">
        <f t="shared" si="3"/>
        <v>3.723824216279755</v>
      </c>
      <c r="E281" s="212">
        <v>127.842</v>
      </c>
      <c r="F281" s="212">
        <v>107.584</v>
      </c>
      <c r="G281" s="212">
        <v>2917.0079999999998</v>
      </c>
      <c r="H281" s="212">
        <v>2889.0729999999999</v>
      </c>
    </row>
    <row r="282" spans="1:8" x14ac:dyDescent="0.2">
      <c r="A282" s="207" t="s">
        <v>159</v>
      </c>
      <c r="B282" s="211" t="s">
        <v>248</v>
      </c>
      <c r="C282" s="144">
        <f t="shared" si="3"/>
        <v>3.8136286494201448</v>
      </c>
      <c r="D282" s="144">
        <f t="shared" si="3"/>
        <v>4.3402291013845469</v>
      </c>
      <c r="E282" s="212">
        <v>94.400999999999996</v>
      </c>
      <c r="F282" s="212">
        <v>105.419</v>
      </c>
      <c r="G282" s="212">
        <v>2475.3589999999999</v>
      </c>
      <c r="H282" s="212">
        <v>2428.8809999999999</v>
      </c>
    </row>
    <row r="283" spans="1:8" x14ac:dyDescent="0.2">
      <c r="A283" s="207" t="s">
        <v>156</v>
      </c>
      <c r="B283" s="211" t="s">
        <v>232</v>
      </c>
      <c r="C283" s="144">
        <f t="shared" si="3"/>
        <v>3.5525287972034927</v>
      </c>
      <c r="D283" s="144">
        <f t="shared" si="3"/>
        <v>3.7431195355617652</v>
      </c>
      <c r="E283" s="212">
        <v>99.28</v>
      </c>
      <c r="F283" s="212">
        <v>101.93600000000001</v>
      </c>
      <c r="G283" s="212">
        <v>2794.6289999999999</v>
      </c>
      <c r="H283" s="212">
        <v>2723.29</v>
      </c>
    </row>
    <row r="284" spans="1:8" x14ac:dyDescent="0.2">
      <c r="A284" s="207" t="s">
        <v>153</v>
      </c>
      <c r="B284" s="211" t="s">
        <v>231</v>
      </c>
      <c r="C284" s="144">
        <f t="shared" si="3"/>
        <v>3.4837907165265096</v>
      </c>
      <c r="D284" s="144">
        <f t="shared" si="3"/>
        <v>3.8209303469703824</v>
      </c>
      <c r="E284" s="212">
        <v>188.32</v>
      </c>
      <c r="F284" s="212">
        <v>200.37700000000001</v>
      </c>
      <c r="G284" s="212">
        <v>5405.6059999999998</v>
      </c>
      <c r="H284" s="212">
        <v>5244.1940000000004</v>
      </c>
    </row>
    <row r="285" spans="1:8" x14ac:dyDescent="0.2">
      <c r="A285" s="207" t="s">
        <v>152</v>
      </c>
      <c r="B285" s="211" t="s">
        <v>228</v>
      </c>
      <c r="C285" s="144">
        <f t="shared" si="3"/>
        <v>3.4290624242232552</v>
      </c>
      <c r="D285" s="144">
        <f t="shared" si="3"/>
        <v>4.4032734330849506</v>
      </c>
      <c r="E285" s="212">
        <v>123.595</v>
      </c>
      <c r="F285" s="212">
        <v>149.52199999999999</v>
      </c>
      <c r="G285" s="212">
        <v>3604.3380000000002</v>
      </c>
      <c r="H285" s="212">
        <v>3395.701</v>
      </c>
    </row>
    <row r="286" spans="1:8" x14ac:dyDescent="0.2">
      <c r="A286" s="207" t="s">
        <v>177</v>
      </c>
      <c r="B286" s="211" t="s">
        <v>241</v>
      </c>
      <c r="C286" s="144">
        <f t="shared" si="3"/>
        <v>3.3552375933787584</v>
      </c>
      <c r="D286" s="144">
        <f t="shared" si="3"/>
        <v>2.5066709603499349</v>
      </c>
      <c r="E286" s="212">
        <v>170.70599999999999</v>
      </c>
      <c r="F286" s="212">
        <v>128.904</v>
      </c>
      <c r="G286" s="212">
        <v>5087.7470000000003</v>
      </c>
      <c r="H286" s="212">
        <v>5142.4380000000001</v>
      </c>
    </row>
    <row r="287" spans="1:8" x14ac:dyDescent="0.2">
      <c r="A287" s="207" t="s">
        <v>157</v>
      </c>
      <c r="B287" s="211" t="s">
        <v>236</v>
      </c>
      <c r="C287" s="144">
        <f t="shared" si="3"/>
        <v>2.7999341243502305</v>
      </c>
      <c r="D287" s="144">
        <f t="shared" si="3"/>
        <v>4.7619447915994053</v>
      </c>
      <c r="E287" s="212">
        <v>971.62599999999998</v>
      </c>
      <c r="F287" s="212">
        <v>1546.4839999999999</v>
      </c>
      <c r="G287" s="212">
        <v>34701.745000000003</v>
      </c>
      <c r="H287" s="212">
        <v>32475.891</v>
      </c>
    </row>
    <row r="288" spans="1:8" x14ac:dyDescent="0.2">
      <c r="A288" s="207" t="s">
        <v>172</v>
      </c>
      <c r="B288" s="211" t="s">
        <v>237</v>
      </c>
      <c r="C288" s="144">
        <f t="shared" si="3"/>
        <v>2.7086320688867711</v>
      </c>
      <c r="D288" s="144">
        <f t="shared" si="3"/>
        <v>2.039092885073865</v>
      </c>
      <c r="E288" s="212">
        <v>268.53399999999999</v>
      </c>
      <c r="F288" s="212">
        <v>193.72300000000001</v>
      </c>
      <c r="G288" s="212">
        <v>9914.0079999999998</v>
      </c>
      <c r="H288" s="212">
        <v>9500.4500000000007</v>
      </c>
    </row>
    <row r="289" spans="1:8" x14ac:dyDescent="0.2">
      <c r="A289" s="207" t="s">
        <v>167</v>
      </c>
      <c r="B289" s="211" t="s">
        <v>234</v>
      </c>
      <c r="C289" s="144">
        <f t="shared" si="3"/>
        <v>2.6643086947317931</v>
      </c>
      <c r="D289" s="144">
        <f t="shared" si="3"/>
        <v>2.7640089359426177</v>
      </c>
      <c r="E289" s="212">
        <v>1120.4090000000001</v>
      </c>
      <c r="F289" s="212">
        <v>1132.3230000000001</v>
      </c>
      <c r="G289" s="212">
        <v>42052.521999999997</v>
      </c>
      <c r="H289" s="212">
        <v>40966.690999999999</v>
      </c>
    </row>
    <row r="290" spans="1:8" x14ac:dyDescent="0.2">
      <c r="A290" s="207" t="s">
        <v>164</v>
      </c>
      <c r="B290" s="211" t="s">
        <v>242</v>
      </c>
      <c r="C290" s="144">
        <f t="shared" si="3"/>
        <v>2.4612188456421586</v>
      </c>
      <c r="D290" s="144">
        <f t="shared" si="3"/>
        <v>3.4834153925887534</v>
      </c>
      <c r="E290" s="212">
        <v>7.5110000000000001</v>
      </c>
      <c r="F290" s="212">
        <v>10.754</v>
      </c>
      <c r="G290" s="212">
        <v>305.17399999999998</v>
      </c>
      <c r="H290" s="212">
        <v>308.72000000000003</v>
      </c>
    </row>
    <row r="291" spans="1:8" x14ac:dyDescent="0.2">
      <c r="A291" s="207" t="s">
        <v>170</v>
      </c>
      <c r="B291" s="211" t="s">
        <v>239</v>
      </c>
      <c r="C291" s="144">
        <f t="shared" si="3"/>
        <v>2.1936300514117062</v>
      </c>
      <c r="D291" s="144">
        <f t="shared" si="3"/>
        <v>2.7402714469601013</v>
      </c>
      <c r="E291" s="212">
        <v>118.988</v>
      </c>
      <c r="F291" s="212">
        <v>132.96799999999999</v>
      </c>
      <c r="G291" s="212">
        <v>5424.2510000000002</v>
      </c>
      <c r="H291" s="212">
        <v>4852.366</v>
      </c>
    </row>
    <row r="292" spans="1:8" x14ac:dyDescent="0.2">
      <c r="A292" s="207" t="s">
        <v>160</v>
      </c>
      <c r="B292" s="211" t="s">
        <v>244</v>
      </c>
      <c r="C292" s="144">
        <f t="shared" si="3"/>
        <v>2.1113407456126314</v>
      </c>
      <c r="D292" s="144">
        <f t="shared" si="3"/>
        <v>3.1376296097705572</v>
      </c>
      <c r="E292" s="212">
        <v>647.875</v>
      </c>
      <c r="F292" s="212">
        <v>914.029</v>
      </c>
      <c r="G292" s="212">
        <v>30685.477999999999</v>
      </c>
      <c r="H292" s="212">
        <v>29131.195</v>
      </c>
    </row>
    <row r="293" spans="1:8" x14ac:dyDescent="0.2">
      <c r="A293" s="207" t="s">
        <v>169</v>
      </c>
      <c r="B293" s="211" t="s">
        <v>233</v>
      </c>
      <c r="C293" s="144">
        <f t="shared" si="3"/>
        <v>1.9926822779974884</v>
      </c>
      <c r="D293" s="144">
        <f t="shared" si="3"/>
        <v>3.8264396767508999</v>
      </c>
      <c r="E293" s="212">
        <v>390.41500000000002</v>
      </c>
      <c r="F293" s="212">
        <v>703.31399999999996</v>
      </c>
      <c r="G293" s="212">
        <v>19592.436000000002</v>
      </c>
      <c r="H293" s="212">
        <v>18380.376</v>
      </c>
    </row>
    <row r="294" spans="1:8" x14ac:dyDescent="0.2">
      <c r="A294" s="207" t="s">
        <v>176</v>
      </c>
      <c r="B294" s="211" t="s">
        <v>249</v>
      </c>
      <c r="C294" s="144">
        <f t="shared" si="3"/>
        <v>1.873690775011043</v>
      </c>
      <c r="D294" s="144">
        <f t="shared" si="3"/>
        <v>3.1558513031645226</v>
      </c>
      <c r="E294" s="212">
        <v>448.33300000000003</v>
      </c>
      <c r="F294" s="212">
        <v>726.13800000000003</v>
      </c>
      <c r="G294" s="212">
        <v>23927.800999999999</v>
      </c>
      <c r="H294" s="212">
        <v>23009.258999999998</v>
      </c>
    </row>
    <row r="295" spans="1:8" x14ac:dyDescent="0.2">
      <c r="A295" s="207" t="s">
        <v>171</v>
      </c>
      <c r="B295" s="211" t="s">
        <v>238</v>
      </c>
      <c r="C295" s="144">
        <f t="shared" si="3"/>
        <v>1.3537870451038732</v>
      </c>
      <c r="D295" s="144">
        <f t="shared" si="3"/>
        <v>3.7439698069764447</v>
      </c>
      <c r="E295" s="212">
        <v>60.944000000000003</v>
      </c>
      <c r="F295" s="212">
        <v>163.126</v>
      </c>
      <c r="G295" s="212">
        <v>4501.7420000000002</v>
      </c>
      <c r="H295" s="212">
        <v>4357.0330000000004</v>
      </c>
    </row>
    <row r="296" spans="1:8" x14ac:dyDescent="0.2">
      <c r="A296" s="207" t="s">
        <v>161</v>
      </c>
      <c r="B296" s="211" t="s">
        <v>250</v>
      </c>
      <c r="C296" s="144">
        <f t="shared" si="3"/>
        <v>1.2917682137532698</v>
      </c>
      <c r="D296" s="144">
        <f t="shared" si="3"/>
        <v>2.3011422734677947</v>
      </c>
      <c r="E296" s="212">
        <v>5.7880000000000003</v>
      </c>
      <c r="F296" s="212">
        <v>9.8450000000000006</v>
      </c>
      <c r="G296" s="212">
        <v>448.06799999999998</v>
      </c>
      <c r="H296" s="212">
        <v>427.83100000000002</v>
      </c>
    </row>
    <row r="297" spans="1:8" x14ac:dyDescent="0.2">
      <c r="A297" s="207" t="s">
        <v>166</v>
      </c>
      <c r="B297" s="211" t="s">
        <v>251</v>
      </c>
      <c r="C297" s="144">
        <f t="shared" si="3"/>
        <v>1.2605337514427672</v>
      </c>
      <c r="D297" s="144">
        <f t="shared" si="3"/>
        <v>1.8893247986785049</v>
      </c>
      <c r="E297" s="212">
        <v>3.0470000000000002</v>
      </c>
      <c r="F297" s="212">
        <v>4.758</v>
      </c>
      <c r="G297" s="212">
        <v>241.72300000000001</v>
      </c>
      <c r="H297" s="212">
        <v>251.83600000000001</v>
      </c>
    </row>
    <row r="298" spans="1:8" x14ac:dyDescent="0.2">
      <c r="A298" s="207" t="s">
        <v>158</v>
      </c>
      <c r="B298" s="211" t="s">
        <v>230</v>
      </c>
      <c r="C298" s="144">
        <f t="shared" si="3"/>
        <v>1.0632350830024044</v>
      </c>
      <c r="D298" s="144">
        <f t="shared" si="3"/>
        <v>5.8748679389142699</v>
      </c>
      <c r="E298" s="212">
        <v>22.367000000000001</v>
      </c>
      <c r="F298" s="212">
        <v>115.886</v>
      </c>
      <c r="G298" s="212">
        <v>2103.674</v>
      </c>
      <c r="H298" s="212">
        <v>1972.5719999999999</v>
      </c>
    </row>
    <row r="299" spans="1:8" x14ac:dyDescent="0.2">
      <c r="A299" s="207" t="s">
        <v>173</v>
      </c>
      <c r="B299" s="211" t="s">
        <v>247</v>
      </c>
      <c r="C299" s="144">
        <f t="shared" si="3"/>
        <v>0.79304882651542541</v>
      </c>
      <c r="D299" s="144">
        <f t="shared" si="3"/>
        <v>1.4950195774316075</v>
      </c>
      <c r="E299" s="212">
        <v>43.747</v>
      </c>
      <c r="F299" s="212">
        <v>77.864999999999995</v>
      </c>
      <c r="G299" s="212">
        <v>5516.3059999999996</v>
      </c>
      <c r="H299" s="212">
        <v>5208.2929999999997</v>
      </c>
    </row>
    <row r="300" spans="1:8" x14ac:dyDescent="0.2">
      <c r="A300" s="207" t="s">
        <v>175</v>
      </c>
      <c r="B300" s="211" t="s">
        <v>229</v>
      </c>
      <c r="C300" s="144">
        <f t="shared" si="3"/>
        <v>0.70069426587811778</v>
      </c>
      <c r="D300" s="144">
        <f t="shared" si="3"/>
        <v>1.7332013679216218</v>
      </c>
      <c r="E300" s="212">
        <v>7.3029999999999999</v>
      </c>
      <c r="F300" s="212">
        <v>18.001999999999999</v>
      </c>
      <c r="G300" s="212">
        <v>1042.252</v>
      </c>
      <c r="H300" s="212">
        <v>1038.6559999999999</v>
      </c>
    </row>
  </sheetData>
  <mergeCells count="20">
    <mergeCell ref="A145:A146"/>
    <mergeCell ref="D4:E4"/>
    <mergeCell ref="F4:G4"/>
    <mergeCell ref="B56:C56"/>
    <mergeCell ref="D56:E56"/>
    <mergeCell ref="A87:A88"/>
    <mergeCell ref="A89:A90"/>
    <mergeCell ref="B95:C95"/>
    <mergeCell ref="D95:E95"/>
    <mergeCell ref="B124:D124"/>
    <mergeCell ref="E124:G124"/>
    <mergeCell ref="A143:A144"/>
    <mergeCell ref="E272:F272"/>
    <mergeCell ref="G272:H272"/>
    <mergeCell ref="B186:C186"/>
    <mergeCell ref="D186:E186"/>
    <mergeCell ref="E203:F203"/>
    <mergeCell ref="G203:H203"/>
    <mergeCell ref="E238:F238"/>
    <mergeCell ref="G238:H23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zoomScaleSheetLayoutView="100" workbookViewId="0"/>
  </sheetViews>
  <sheetFormatPr defaultRowHeight="14.25" x14ac:dyDescent="0.2"/>
  <cols>
    <col min="1" max="1" width="8.7109375" style="3" customWidth="1"/>
    <col min="2" max="3" width="9.28515625" style="3" customWidth="1"/>
    <col min="4" max="9" width="9.5703125" style="3" customWidth="1"/>
    <col min="10" max="16384" width="9.140625" style="3"/>
  </cols>
  <sheetData>
    <row r="1" spans="1:11" ht="15" x14ac:dyDescent="0.25">
      <c r="A1" s="1" t="s">
        <v>0</v>
      </c>
      <c r="B1" s="2"/>
      <c r="C1" s="2"/>
      <c r="D1" s="2"/>
      <c r="E1" s="2"/>
      <c r="F1" s="2"/>
      <c r="I1" s="4" t="s">
        <v>1</v>
      </c>
      <c r="K1" s="336" t="s">
        <v>542</v>
      </c>
    </row>
    <row r="2" spans="1:11" ht="9" customHeight="1" x14ac:dyDescent="0.2">
      <c r="A2" s="1"/>
      <c r="B2" s="2"/>
      <c r="C2" s="2"/>
      <c r="D2" s="2"/>
      <c r="E2" s="2"/>
      <c r="F2" s="2"/>
      <c r="G2" s="2"/>
    </row>
    <row r="3" spans="1:11" ht="15" customHeight="1" x14ac:dyDescent="0.2">
      <c r="A3" s="5" t="s">
        <v>2</v>
      </c>
      <c r="B3" s="6"/>
      <c r="C3" s="6"/>
      <c r="D3" s="6"/>
      <c r="E3" s="6"/>
      <c r="F3" s="6"/>
      <c r="G3" s="6"/>
      <c r="H3" s="6"/>
      <c r="I3" s="6"/>
    </row>
    <row r="4" spans="1:11" x14ac:dyDescent="0.2">
      <c r="A4" s="7" t="s">
        <v>3</v>
      </c>
      <c r="B4" s="8"/>
      <c r="C4" s="8"/>
      <c r="D4" s="8"/>
      <c r="E4" s="8"/>
      <c r="F4" s="8"/>
      <c r="G4" s="8"/>
      <c r="H4" s="8"/>
    </row>
    <row r="5" spans="1:11" ht="15" thickBot="1" x14ac:dyDescent="0.25">
      <c r="A5" s="9" t="s">
        <v>4</v>
      </c>
      <c r="B5" s="10"/>
      <c r="C5" s="10"/>
      <c r="D5" s="10"/>
      <c r="E5" s="10"/>
      <c r="F5" s="10"/>
      <c r="I5" s="11" t="s">
        <v>5</v>
      </c>
    </row>
    <row r="6" spans="1:11" ht="15.75" customHeight="1" x14ac:dyDescent="0.2">
      <c r="A6" s="341" t="s">
        <v>77</v>
      </c>
      <c r="B6" s="346" t="s">
        <v>6</v>
      </c>
      <c r="C6" s="347"/>
      <c r="D6" s="350" t="s">
        <v>7</v>
      </c>
      <c r="E6" s="351"/>
      <c r="F6" s="351"/>
      <c r="G6" s="351"/>
      <c r="H6" s="351"/>
      <c r="I6" s="351"/>
    </row>
    <row r="7" spans="1:11" ht="15" customHeight="1" x14ac:dyDescent="0.2">
      <c r="A7" s="342"/>
      <c r="B7" s="348"/>
      <c r="C7" s="349"/>
      <c r="D7" s="348" t="s">
        <v>8</v>
      </c>
      <c r="E7" s="349"/>
      <c r="F7" s="348" t="s">
        <v>9</v>
      </c>
      <c r="G7" s="349"/>
      <c r="H7" s="348" t="s">
        <v>10</v>
      </c>
      <c r="I7" s="352"/>
    </row>
    <row r="8" spans="1:11" ht="14.25" customHeight="1" x14ac:dyDescent="0.2">
      <c r="A8" s="342"/>
      <c r="B8" s="353" t="s">
        <v>11</v>
      </c>
      <c r="C8" s="354"/>
      <c r="D8" s="353" t="s">
        <v>12</v>
      </c>
      <c r="E8" s="354"/>
      <c r="F8" s="353" t="s">
        <v>13</v>
      </c>
      <c r="G8" s="354"/>
      <c r="H8" s="353" t="s">
        <v>14</v>
      </c>
      <c r="I8" s="355"/>
    </row>
    <row r="9" spans="1:11" ht="15.75" customHeight="1" x14ac:dyDescent="0.2">
      <c r="A9" s="343" t="s">
        <v>79</v>
      </c>
      <c r="B9" s="12" t="s">
        <v>15</v>
      </c>
      <c r="C9" s="13" t="s">
        <v>16</v>
      </c>
      <c r="D9" s="13" t="s">
        <v>15</v>
      </c>
      <c r="E9" s="13" t="s">
        <v>16</v>
      </c>
      <c r="F9" s="12" t="s">
        <v>15</v>
      </c>
      <c r="G9" s="13" t="s">
        <v>16</v>
      </c>
      <c r="H9" s="12" t="s">
        <v>15</v>
      </c>
      <c r="I9" s="14" t="s">
        <v>16</v>
      </c>
    </row>
    <row r="10" spans="1:11" ht="15.75" customHeight="1" thickBot="1" x14ac:dyDescent="0.25">
      <c r="A10" s="344"/>
      <c r="B10" s="15" t="s">
        <v>17</v>
      </c>
      <c r="C10" s="16" t="s">
        <v>18</v>
      </c>
      <c r="D10" s="17" t="s">
        <v>17</v>
      </c>
      <c r="E10" s="16" t="s">
        <v>18</v>
      </c>
      <c r="F10" s="15" t="s">
        <v>17</v>
      </c>
      <c r="G10" s="16" t="s">
        <v>18</v>
      </c>
      <c r="H10" s="15" t="s">
        <v>17</v>
      </c>
      <c r="I10" s="18" t="s">
        <v>18</v>
      </c>
    </row>
    <row r="11" spans="1:11" ht="13.5" customHeight="1" x14ac:dyDescent="0.2">
      <c r="A11" s="19">
        <v>2010</v>
      </c>
      <c r="B11" s="20">
        <v>1710947</v>
      </c>
      <c r="C11" s="20">
        <v>1108146</v>
      </c>
      <c r="D11" s="21">
        <v>1426112</v>
      </c>
      <c r="E11" s="21">
        <v>833920</v>
      </c>
      <c r="F11" s="21">
        <v>605178</v>
      </c>
      <c r="G11" s="21">
        <v>115228</v>
      </c>
      <c r="H11" s="21">
        <v>219566</v>
      </c>
      <c r="I11" s="22">
        <v>246763</v>
      </c>
    </row>
    <row r="12" spans="1:11" ht="13.5" customHeight="1" x14ac:dyDescent="0.2">
      <c r="A12" s="19">
        <v>2011</v>
      </c>
      <c r="B12" s="20">
        <v>1733924</v>
      </c>
      <c r="C12" s="20">
        <v>1139080</v>
      </c>
      <c r="D12" s="21">
        <v>1465106</v>
      </c>
      <c r="E12" s="21">
        <v>875041</v>
      </c>
      <c r="F12" s="21">
        <v>598246</v>
      </c>
      <c r="G12" s="21">
        <v>117976</v>
      </c>
      <c r="H12" s="21">
        <v>209919</v>
      </c>
      <c r="I12" s="22">
        <v>235114</v>
      </c>
    </row>
    <row r="13" spans="1:11" ht="13.5" customHeight="1" x14ac:dyDescent="0.2">
      <c r="A13" s="19">
        <v>2012</v>
      </c>
      <c r="B13" s="20">
        <v>1725329</v>
      </c>
      <c r="C13" s="20">
        <v>1140727</v>
      </c>
      <c r="D13" s="21">
        <v>1459997</v>
      </c>
      <c r="E13" s="21">
        <v>881223</v>
      </c>
      <c r="F13" s="21">
        <v>594311</v>
      </c>
      <c r="G13" s="21">
        <v>119504</v>
      </c>
      <c r="H13" s="21">
        <v>208084</v>
      </c>
      <c r="I13" s="22">
        <v>230425</v>
      </c>
    </row>
    <row r="14" spans="1:11" ht="13.5" customHeight="1" x14ac:dyDescent="0.2">
      <c r="A14" s="19">
        <v>2013</v>
      </c>
      <c r="B14" s="20">
        <v>1715906</v>
      </c>
      <c r="C14" s="20">
        <v>1141950</v>
      </c>
      <c r="D14" s="21">
        <v>1453318</v>
      </c>
      <c r="E14" s="21">
        <v>887003</v>
      </c>
      <c r="F14" s="21">
        <v>588673</v>
      </c>
      <c r="G14" s="21">
        <v>119829</v>
      </c>
      <c r="H14" s="21">
        <v>207104</v>
      </c>
      <c r="I14" s="22">
        <v>226310</v>
      </c>
    </row>
    <row r="15" spans="1:11" ht="13.5" customHeight="1" x14ac:dyDescent="0.2">
      <c r="A15" s="19">
        <v>2014</v>
      </c>
      <c r="B15" s="20">
        <v>1715731</v>
      </c>
      <c r="C15" s="20">
        <v>1147479</v>
      </c>
      <c r="D15" s="21">
        <v>1456982</v>
      </c>
      <c r="E15" s="21">
        <v>898162</v>
      </c>
      <c r="F15" s="21">
        <v>582730</v>
      </c>
      <c r="G15" s="21">
        <v>119085</v>
      </c>
      <c r="H15" s="21">
        <v>206541</v>
      </c>
      <c r="I15" s="22">
        <v>221757</v>
      </c>
    </row>
    <row r="16" spans="1:11" ht="13.5" customHeight="1" x14ac:dyDescent="0.2">
      <c r="A16" s="23">
        <v>2015</v>
      </c>
      <c r="B16" s="20">
        <v>1718422</v>
      </c>
      <c r="C16" s="20">
        <v>1155531</v>
      </c>
      <c r="D16" s="21">
        <v>1464781</v>
      </c>
      <c r="E16" s="21">
        <v>912102</v>
      </c>
      <c r="F16" s="21">
        <v>575524</v>
      </c>
      <c r="G16" s="21">
        <v>118335</v>
      </c>
      <c r="H16" s="21">
        <v>204677</v>
      </c>
      <c r="I16" s="22">
        <v>216978</v>
      </c>
    </row>
    <row r="17" spans="1:9" ht="13.5" customHeight="1" x14ac:dyDescent="0.2">
      <c r="A17" s="23">
        <v>2016</v>
      </c>
      <c r="B17" s="20">
        <v>1721438</v>
      </c>
      <c r="C17" s="20">
        <v>1171031</v>
      </c>
      <c r="D17" s="21">
        <v>1467681</v>
      </c>
      <c r="E17" s="21">
        <v>927701</v>
      </c>
      <c r="F17" s="21">
        <v>570011</v>
      </c>
      <c r="G17" s="21">
        <v>117784</v>
      </c>
      <c r="H17" s="21">
        <v>207830</v>
      </c>
      <c r="I17" s="22">
        <v>217958</v>
      </c>
    </row>
    <row r="18" spans="1:9" ht="13.5" customHeight="1" x14ac:dyDescent="0.2">
      <c r="A18" s="23">
        <v>2017</v>
      </c>
      <c r="B18" s="20">
        <v>1717160</v>
      </c>
      <c r="C18" s="20">
        <v>1178803</v>
      </c>
      <c r="D18" s="21">
        <v>1464768</v>
      </c>
      <c r="E18" s="21">
        <v>939165</v>
      </c>
      <c r="F18" s="21">
        <v>562839</v>
      </c>
      <c r="G18" s="21">
        <v>117287</v>
      </c>
      <c r="H18" s="21">
        <v>209054</v>
      </c>
      <c r="I18" s="22">
        <v>215188</v>
      </c>
    </row>
    <row r="19" spans="1:9" ht="13.5" customHeight="1" x14ac:dyDescent="0.2">
      <c r="A19" s="23">
        <v>2018</v>
      </c>
      <c r="B19" s="20">
        <v>1713384</v>
      </c>
      <c r="C19" s="20">
        <v>1183589</v>
      </c>
      <c r="D19" s="21">
        <v>1462101</v>
      </c>
      <c r="E19" s="21">
        <v>947979</v>
      </c>
      <c r="F19" s="21">
        <v>557215</v>
      </c>
      <c r="G19" s="21">
        <v>117220</v>
      </c>
      <c r="H19" s="21">
        <v>209803</v>
      </c>
      <c r="I19" s="22">
        <v>211684</v>
      </c>
    </row>
    <row r="20" spans="1:9" ht="13.5" customHeight="1" x14ac:dyDescent="0.2">
      <c r="A20" s="23">
        <v>2019</v>
      </c>
      <c r="B20" s="20">
        <v>1708994</v>
      </c>
      <c r="C20" s="20">
        <v>1188533</v>
      </c>
      <c r="D20" s="21">
        <v>1458653</v>
      </c>
      <c r="E20" s="21">
        <v>956161</v>
      </c>
      <c r="F20" s="21">
        <v>551301</v>
      </c>
      <c r="G20" s="21">
        <v>117085</v>
      </c>
      <c r="H20" s="21">
        <v>210152</v>
      </c>
      <c r="I20" s="22">
        <v>208831</v>
      </c>
    </row>
    <row r="21" spans="1:9" ht="13.5" customHeight="1" x14ac:dyDescent="0.2">
      <c r="A21" s="23">
        <v>2020</v>
      </c>
      <c r="B21" s="20">
        <v>1693444</v>
      </c>
      <c r="C21" s="20">
        <v>1187980</v>
      </c>
      <c r="D21" s="21">
        <v>1441957</v>
      </c>
      <c r="E21" s="21">
        <v>958522</v>
      </c>
      <c r="F21" s="21">
        <v>543012</v>
      </c>
      <c r="G21" s="21">
        <v>116291</v>
      </c>
      <c r="H21" s="21">
        <v>211772</v>
      </c>
      <c r="I21" s="22">
        <v>205867</v>
      </c>
    </row>
    <row r="22" spans="1:9" ht="6.75" customHeight="1" x14ac:dyDescent="0.2">
      <c r="B22" s="24"/>
      <c r="C22" s="24"/>
      <c r="D22" s="24"/>
      <c r="E22" s="24"/>
      <c r="F22" s="24"/>
      <c r="G22" s="24"/>
      <c r="H22" s="24"/>
      <c r="I22" s="24"/>
    </row>
    <row r="23" spans="1:9" ht="48" customHeight="1" x14ac:dyDescent="0.2">
      <c r="A23" s="356" t="s">
        <v>19</v>
      </c>
      <c r="B23" s="356"/>
      <c r="C23" s="356"/>
      <c r="D23" s="356"/>
      <c r="E23" s="357" t="s">
        <v>20</v>
      </c>
      <c r="F23" s="357"/>
      <c r="G23" s="357"/>
      <c r="H23" s="357"/>
      <c r="I23" s="357"/>
    </row>
    <row r="24" spans="1:9" s="26" customFormat="1" ht="6.75" customHeight="1" x14ac:dyDescent="0.2">
      <c r="A24" s="25"/>
      <c r="B24" s="25"/>
      <c r="C24" s="25"/>
      <c r="D24" s="25"/>
      <c r="E24" s="25"/>
      <c r="F24" s="25"/>
      <c r="G24" s="25"/>
      <c r="H24" s="25"/>
      <c r="I24" s="25"/>
    </row>
    <row r="25" spans="1:9" ht="13.5" customHeight="1" x14ac:dyDescent="0.2">
      <c r="A25" s="340" t="s">
        <v>21</v>
      </c>
      <c r="B25" s="340"/>
      <c r="C25" s="340"/>
      <c r="D25" s="340"/>
      <c r="E25" s="340"/>
      <c r="F25" s="340"/>
      <c r="G25" s="340"/>
      <c r="H25" s="340"/>
      <c r="I25" s="340"/>
    </row>
    <row r="26" spans="1:9" ht="13.5" customHeight="1" x14ac:dyDescent="0.2">
      <c r="A26" s="345" t="s">
        <v>22</v>
      </c>
      <c r="B26" s="345"/>
      <c r="C26" s="345"/>
      <c r="D26" s="345"/>
      <c r="E26" s="345"/>
      <c r="F26" s="345"/>
      <c r="G26" s="345"/>
      <c r="H26" s="345"/>
      <c r="I26" s="345"/>
    </row>
    <row r="27" spans="1:9" ht="14.25" customHeight="1" x14ac:dyDescent="0.2"/>
    <row r="28" spans="1:9" ht="14.25" customHeight="1" x14ac:dyDescent="0.2"/>
    <row r="29" spans="1:9" ht="14.25" customHeight="1" x14ac:dyDescent="0.2"/>
    <row r="30" spans="1:9" ht="14.25" customHeight="1" x14ac:dyDescent="0.2"/>
    <row r="31" spans="1:9" ht="14.25" customHeight="1" x14ac:dyDescent="0.2"/>
    <row r="32" spans="1:9" ht="14.25" customHeight="1" x14ac:dyDescent="0.2"/>
    <row r="33" spans="1:9" ht="14.25" customHeight="1" x14ac:dyDescent="0.2"/>
    <row r="34" spans="1:9" ht="14.25" customHeight="1" x14ac:dyDescent="0.2"/>
    <row r="35" spans="1:9" ht="14.25" customHeight="1" x14ac:dyDescent="0.2"/>
    <row r="36" spans="1:9" ht="14.25" customHeight="1" x14ac:dyDescent="0.2"/>
    <row r="37" spans="1:9" ht="14.25" customHeight="1" x14ac:dyDescent="0.2"/>
    <row r="38" spans="1:9" ht="14.25" customHeight="1" x14ac:dyDescent="0.2"/>
    <row r="39" spans="1:9" ht="14.25" customHeight="1" x14ac:dyDescent="0.2"/>
    <row r="40" spans="1:9" ht="15" customHeight="1" x14ac:dyDescent="0.2">
      <c r="A40" s="340" t="s">
        <v>23</v>
      </c>
      <c r="B40" s="340"/>
      <c r="C40" s="340"/>
      <c r="D40" s="340"/>
      <c r="E40" s="340"/>
      <c r="F40" s="340"/>
      <c r="G40" s="340"/>
      <c r="H40" s="340"/>
      <c r="I40" s="340"/>
    </row>
    <row r="41" spans="1:9" ht="13.5" customHeight="1" x14ac:dyDescent="0.2">
      <c r="A41" s="345" t="s">
        <v>24</v>
      </c>
      <c r="B41" s="345"/>
      <c r="C41" s="345"/>
      <c r="D41" s="345"/>
      <c r="E41" s="345"/>
      <c r="F41" s="345"/>
      <c r="G41" s="345"/>
      <c r="H41" s="345"/>
      <c r="I41" s="345"/>
    </row>
    <row r="42" spans="1:9" ht="13.5" customHeight="1" x14ac:dyDescent="0.2"/>
    <row r="43" spans="1:9" ht="36" customHeight="1" x14ac:dyDescent="0.2"/>
    <row r="44" spans="1:9" ht="13.5" customHeight="1" x14ac:dyDescent="0.2"/>
    <row r="45" spans="1:9" ht="13.5" customHeight="1" x14ac:dyDescent="0.2"/>
    <row r="46" spans="1:9" ht="13.5" customHeight="1" x14ac:dyDescent="0.2"/>
    <row r="47" spans="1:9" ht="13.5" customHeight="1" x14ac:dyDescent="0.2"/>
    <row r="48" spans="1:9" ht="13.5" customHeight="1" x14ac:dyDescent="0.2"/>
    <row r="49" ht="13.5" customHeight="1" x14ac:dyDescent="0.2"/>
  </sheetData>
  <mergeCells count="17">
    <mergeCell ref="A26:I26"/>
    <mergeCell ref="A40:I40"/>
    <mergeCell ref="A6:A8"/>
    <mergeCell ref="A9:A10"/>
    <mergeCell ref="A41:I41"/>
    <mergeCell ref="B6:C7"/>
    <mergeCell ref="D6:I6"/>
    <mergeCell ref="D7:E7"/>
    <mergeCell ref="F7:G7"/>
    <mergeCell ref="H7:I7"/>
    <mergeCell ref="B8:C8"/>
    <mergeCell ref="D8:E8"/>
    <mergeCell ref="F8:G8"/>
    <mergeCell ref="H8:I8"/>
    <mergeCell ref="A23:D23"/>
    <mergeCell ref="E23:I23"/>
    <mergeCell ref="A25:I25"/>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zoomScaleSheetLayoutView="100" workbookViewId="0"/>
  </sheetViews>
  <sheetFormatPr defaultRowHeight="14.25" x14ac:dyDescent="0.2"/>
  <cols>
    <col min="1" max="1" width="6.7109375" style="3" customWidth="1"/>
    <col min="2" max="2" width="8.42578125" style="3" customWidth="1"/>
    <col min="3" max="3" width="7.7109375" style="3" customWidth="1"/>
    <col min="4" max="4" width="8.28515625" style="3" customWidth="1"/>
    <col min="5" max="5" width="7.7109375" style="3" customWidth="1"/>
    <col min="6" max="7" width="7.85546875" style="3" customWidth="1"/>
    <col min="8" max="9" width="7.7109375" style="3" customWidth="1"/>
    <col min="10" max="11" width="7.28515625" style="3" customWidth="1"/>
    <col min="12" max="12" width="9.140625" style="3"/>
    <col min="13" max="13" width="10.7109375" style="3" bestFit="1" customWidth="1"/>
    <col min="14" max="16384" width="9.140625" style="3"/>
  </cols>
  <sheetData>
    <row r="1" spans="1:15" ht="15" x14ac:dyDescent="0.25">
      <c r="A1" s="1" t="s">
        <v>0</v>
      </c>
      <c r="B1" s="2"/>
      <c r="C1" s="2"/>
      <c r="D1" s="2"/>
      <c r="E1" s="2"/>
      <c r="F1" s="2"/>
      <c r="K1" s="4" t="s">
        <v>1</v>
      </c>
      <c r="M1" s="336" t="s">
        <v>542</v>
      </c>
    </row>
    <row r="2" spans="1:15" ht="9" customHeight="1" x14ac:dyDescent="0.2">
      <c r="A2" s="1"/>
      <c r="B2" s="2"/>
      <c r="C2" s="2"/>
      <c r="D2" s="2"/>
      <c r="E2" s="2"/>
      <c r="F2" s="2"/>
      <c r="G2" s="2"/>
      <c r="H2" s="4"/>
    </row>
    <row r="3" spans="1:15" ht="15" customHeight="1" x14ac:dyDescent="0.2">
      <c r="A3" s="27" t="s">
        <v>25</v>
      </c>
      <c r="B3" s="6"/>
      <c r="C3" s="6"/>
      <c r="D3" s="6"/>
      <c r="E3" s="6"/>
      <c r="F3" s="6"/>
      <c r="G3" s="6"/>
      <c r="H3" s="6"/>
      <c r="I3" s="6"/>
      <c r="J3" s="6"/>
      <c r="K3" s="6"/>
    </row>
    <row r="4" spans="1:15" x14ac:dyDescent="0.2">
      <c r="A4" s="7" t="s">
        <v>26</v>
      </c>
      <c r="B4" s="8"/>
      <c r="C4" s="8"/>
      <c r="D4" s="8"/>
      <c r="E4" s="8"/>
      <c r="F4" s="8"/>
      <c r="G4" s="8"/>
      <c r="H4" s="8"/>
      <c r="I4" s="8"/>
      <c r="J4" s="8"/>
    </row>
    <row r="5" spans="1:15" ht="15" thickBot="1" x14ac:dyDescent="0.25">
      <c r="A5" s="9" t="s">
        <v>4</v>
      </c>
      <c r="B5" s="10"/>
      <c r="C5" s="10"/>
      <c r="D5" s="10"/>
      <c r="E5" s="10"/>
      <c r="F5" s="10"/>
      <c r="K5" s="11" t="s">
        <v>5</v>
      </c>
    </row>
    <row r="6" spans="1:15" ht="13.5" customHeight="1" x14ac:dyDescent="0.2">
      <c r="A6" s="368" t="s">
        <v>27</v>
      </c>
      <c r="B6" s="371" t="s">
        <v>28</v>
      </c>
      <c r="C6" s="371"/>
      <c r="D6" s="371"/>
      <c r="E6" s="371"/>
      <c r="F6" s="371"/>
      <c r="G6" s="371"/>
      <c r="H6" s="371"/>
      <c r="I6" s="371"/>
      <c r="J6" s="372" t="s">
        <v>29</v>
      </c>
      <c r="K6" s="373"/>
      <c r="L6" s="28"/>
    </row>
    <row r="7" spans="1:15" ht="13.5" customHeight="1" x14ac:dyDescent="0.2">
      <c r="A7" s="369"/>
      <c r="B7" s="359" t="s">
        <v>30</v>
      </c>
      <c r="C7" s="360"/>
      <c r="D7" s="376" t="s">
        <v>31</v>
      </c>
      <c r="E7" s="376"/>
      <c r="F7" s="376"/>
      <c r="G7" s="376"/>
      <c r="H7" s="376"/>
      <c r="I7" s="377"/>
      <c r="J7" s="374"/>
      <c r="K7" s="361"/>
      <c r="L7" s="28"/>
    </row>
    <row r="8" spans="1:15" ht="13.5" customHeight="1" x14ac:dyDescent="0.2">
      <c r="A8" s="369"/>
      <c r="B8" s="374"/>
      <c r="C8" s="375"/>
      <c r="D8" s="378" t="s">
        <v>32</v>
      </c>
      <c r="E8" s="379"/>
      <c r="F8" s="379"/>
      <c r="G8" s="380"/>
      <c r="H8" s="359" t="s">
        <v>33</v>
      </c>
      <c r="I8" s="360"/>
      <c r="J8" s="374"/>
      <c r="K8" s="361"/>
      <c r="L8" s="28"/>
    </row>
    <row r="9" spans="1:15" ht="13.5" customHeight="1" x14ac:dyDescent="0.2">
      <c r="A9" s="369"/>
      <c r="B9" s="374"/>
      <c r="C9" s="375"/>
      <c r="D9" s="381" t="s">
        <v>34</v>
      </c>
      <c r="E9" s="382"/>
      <c r="F9" s="382"/>
      <c r="G9" s="383"/>
      <c r="H9" s="374"/>
      <c r="I9" s="375"/>
      <c r="J9" s="362" t="s">
        <v>35</v>
      </c>
      <c r="K9" s="366"/>
      <c r="L9" s="28"/>
    </row>
    <row r="10" spans="1:15" ht="13.5" customHeight="1" x14ac:dyDescent="0.2">
      <c r="A10" s="369"/>
      <c r="B10" s="362" t="s">
        <v>36</v>
      </c>
      <c r="C10" s="363"/>
      <c r="D10" s="359" t="s">
        <v>30</v>
      </c>
      <c r="E10" s="360"/>
      <c r="F10" s="361" t="s">
        <v>37</v>
      </c>
      <c r="G10" s="361"/>
      <c r="H10" s="362" t="s">
        <v>38</v>
      </c>
      <c r="I10" s="363"/>
      <c r="J10" s="362"/>
      <c r="K10" s="366"/>
      <c r="L10" s="28"/>
    </row>
    <row r="11" spans="1:15" ht="12" customHeight="1" x14ac:dyDescent="0.2">
      <c r="A11" s="369"/>
      <c r="B11" s="364"/>
      <c r="C11" s="365"/>
      <c r="D11" s="364" t="s">
        <v>36</v>
      </c>
      <c r="E11" s="365"/>
      <c r="F11" s="366" t="s">
        <v>39</v>
      </c>
      <c r="G11" s="366"/>
      <c r="H11" s="364"/>
      <c r="I11" s="365"/>
      <c r="J11" s="364"/>
      <c r="K11" s="384"/>
      <c r="L11" s="28"/>
    </row>
    <row r="12" spans="1:15" ht="13.5" customHeight="1" x14ac:dyDescent="0.2">
      <c r="A12" s="369"/>
      <c r="B12" s="12" t="s">
        <v>15</v>
      </c>
      <c r="C12" s="13" t="s">
        <v>16</v>
      </c>
      <c r="D12" s="12" t="s">
        <v>15</v>
      </c>
      <c r="E12" s="13" t="s">
        <v>16</v>
      </c>
      <c r="F12" s="12" t="s">
        <v>15</v>
      </c>
      <c r="G12" s="13" t="s">
        <v>16</v>
      </c>
      <c r="H12" s="12" t="s">
        <v>15</v>
      </c>
      <c r="I12" s="13" t="s">
        <v>16</v>
      </c>
      <c r="J12" s="12" t="s">
        <v>15</v>
      </c>
      <c r="K12" s="14" t="s">
        <v>16</v>
      </c>
      <c r="L12" s="28"/>
    </row>
    <row r="13" spans="1:15" ht="13.5" customHeight="1" thickBot="1" x14ac:dyDescent="0.25">
      <c r="A13" s="370"/>
      <c r="B13" s="15" t="s">
        <v>17</v>
      </c>
      <c r="C13" s="16" t="s">
        <v>18</v>
      </c>
      <c r="D13" s="15" t="s">
        <v>17</v>
      </c>
      <c r="E13" s="16" t="s">
        <v>18</v>
      </c>
      <c r="F13" s="15" t="s">
        <v>17</v>
      </c>
      <c r="G13" s="16" t="s">
        <v>18</v>
      </c>
      <c r="H13" s="15" t="s">
        <v>17</v>
      </c>
      <c r="I13" s="16" t="s">
        <v>18</v>
      </c>
      <c r="J13" s="15" t="s">
        <v>17</v>
      </c>
      <c r="K13" s="18" t="s">
        <v>18</v>
      </c>
      <c r="L13" s="28"/>
    </row>
    <row r="14" spans="1:15" ht="13.5" customHeight="1" x14ac:dyDescent="0.2">
      <c r="A14" s="19">
        <v>2010</v>
      </c>
      <c r="B14" s="20">
        <v>1413416</v>
      </c>
      <c r="C14" s="20">
        <v>832291</v>
      </c>
      <c r="D14" s="21">
        <v>1160557</v>
      </c>
      <c r="E14" s="21">
        <v>656755</v>
      </c>
      <c r="F14" s="21">
        <v>62205</v>
      </c>
      <c r="G14" s="21">
        <v>46048</v>
      </c>
      <c r="H14" s="21">
        <v>252859</v>
      </c>
      <c r="I14" s="21">
        <v>175536</v>
      </c>
      <c r="J14" s="21">
        <v>12696</v>
      </c>
      <c r="K14" s="22">
        <v>1629</v>
      </c>
      <c r="L14" s="28"/>
      <c r="M14" s="29"/>
      <c r="N14" s="29"/>
      <c r="O14" s="29"/>
    </row>
    <row r="15" spans="1:15" ht="13.5" customHeight="1" x14ac:dyDescent="0.2">
      <c r="A15" s="19">
        <v>2011</v>
      </c>
      <c r="B15" s="20">
        <v>1453558</v>
      </c>
      <c r="C15" s="20">
        <v>873426</v>
      </c>
      <c r="D15" s="21">
        <v>1163334</v>
      </c>
      <c r="E15" s="21">
        <v>661861</v>
      </c>
      <c r="F15" s="21">
        <v>62586</v>
      </c>
      <c r="G15" s="21">
        <v>46471</v>
      </c>
      <c r="H15" s="21">
        <v>290224</v>
      </c>
      <c r="I15" s="21">
        <v>211565</v>
      </c>
      <c r="J15" s="21">
        <v>11548</v>
      </c>
      <c r="K15" s="22">
        <v>1615</v>
      </c>
      <c r="L15" s="28"/>
      <c r="M15" s="29"/>
      <c r="N15" s="29"/>
      <c r="O15" s="29"/>
    </row>
    <row r="16" spans="1:15" ht="13.5" customHeight="1" x14ac:dyDescent="0.2">
      <c r="A16" s="19">
        <v>2012</v>
      </c>
      <c r="B16" s="20">
        <v>1449444</v>
      </c>
      <c r="C16" s="20">
        <v>879610</v>
      </c>
      <c r="D16" s="21">
        <v>1147458</v>
      </c>
      <c r="E16" s="21">
        <v>657710</v>
      </c>
      <c r="F16" s="21">
        <v>63280</v>
      </c>
      <c r="G16" s="21">
        <v>46652</v>
      </c>
      <c r="H16" s="21">
        <v>301986</v>
      </c>
      <c r="I16" s="21">
        <v>221900</v>
      </c>
      <c r="J16" s="21">
        <v>10553</v>
      </c>
      <c r="K16" s="22">
        <v>1613</v>
      </c>
      <c r="L16" s="28"/>
      <c r="M16" s="29"/>
      <c r="N16" s="29"/>
      <c r="O16" s="29"/>
    </row>
    <row r="17" spans="1:15" ht="13.5" customHeight="1" x14ac:dyDescent="0.2">
      <c r="A17" s="19">
        <v>2013</v>
      </c>
      <c r="B17" s="20">
        <v>1443656</v>
      </c>
      <c r="C17" s="20">
        <v>885394</v>
      </c>
      <c r="D17" s="21">
        <v>1131161</v>
      </c>
      <c r="E17" s="21">
        <v>654533</v>
      </c>
      <c r="F17" s="21">
        <v>63732</v>
      </c>
      <c r="G17" s="21">
        <v>46547</v>
      </c>
      <c r="H17" s="21">
        <v>312495</v>
      </c>
      <c r="I17" s="21">
        <v>230861</v>
      </c>
      <c r="J17" s="21">
        <v>9662</v>
      </c>
      <c r="K17" s="22">
        <v>1609</v>
      </c>
      <c r="L17" s="28"/>
      <c r="M17" s="29"/>
      <c r="N17" s="29"/>
      <c r="O17" s="29"/>
    </row>
    <row r="18" spans="1:15" ht="13.5" customHeight="1" x14ac:dyDescent="0.2">
      <c r="A18" s="19">
        <v>2014</v>
      </c>
      <c r="B18" s="20">
        <v>1448159</v>
      </c>
      <c r="C18" s="20">
        <v>896559</v>
      </c>
      <c r="D18" s="21">
        <v>1123294</v>
      </c>
      <c r="E18" s="21">
        <v>655498</v>
      </c>
      <c r="F18" s="21">
        <v>64074</v>
      </c>
      <c r="G18" s="21">
        <v>46178</v>
      </c>
      <c r="H18" s="21">
        <v>324865</v>
      </c>
      <c r="I18" s="21">
        <v>241061</v>
      </c>
      <c r="J18" s="21">
        <v>8823</v>
      </c>
      <c r="K18" s="22">
        <v>1603</v>
      </c>
      <c r="L18" s="28"/>
      <c r="M18" s="29"/>
      <c r="N18" s="29"/>
      <c r="O18" s="29"/>
    </row>
    <row r="19" spans="1:15" ht="13.5" customHeight="1" x14ac:dyDescent="0.2">
      <c r="A19" s="23">
        <v>2015</v>
      </c>
      <c r="B19" s="20">
        <v>1456816</v>
      </c>
      <c r="C19" s="20">
        <v>910491</v>
      </c>
      <c r="D19" s="21">
        <v>1120901</v>
      </c>
      <c r="E19" s="21">
        <v>660397</v>
      </c>
      <c r="F19" s="21">
        <v>63921</v>
      </c>
      <c r="G19" s="21">
        <v>45703</v>
      </c>
      <c r="H19" s="21">
        <v>335915</v>
      </c>
      <c r="I19" s="21">
        <v>250094</v>
      </c>
      <c r="J19" s="21">
        <v>7965</v>
      </c>
      <c r="K19" s="22">
        <v>1611</v>
      </c>
      <c r="L19" s="28"/>
      <c r="M19" s="29"/>
      <c r="N19" s="29"/>
      <c r="O19" s="29"/>
    </row>
    <row r="20" spans="1:15" ht="13.5" customHeight="1" x14ac:dyDescent="0.2">
      <c r="A20" s="23">
        <v>2016</v>
      </c>
      <c r="B20" s="20">
        <v>1460422</v>
      </c>
      <c r="C20" s="20">
        <v>926010</v>
      </c>
      <c r="D20" s="21">
        <v>1114395</v>
      </c>
      <c r="E20" s="21">
        <v>668536</v>
      </c>
      <c r="F20" s="21">
        <v>64350</v>
      </c>
      <c r="G20" s="21">
        <v>45686</v>
      </c>
      <c r="H20" s="21">
        <v>346027</v>
      </c>
      <c r="I20" s="21">
        <v>257474</v>
      </c>
      <c r="J20" s="21">
        <v>7259</v>
      </c>
      <c r="K20" s="22">
        <v>1691</v>
      </c>
      <c r="L20" s="28"/>
      <c r="M20" s="29"/>
      <c r="N20" s="29"/>
      <c r="O20" s="29"/>
    </row>
    <row r="21" spans="1:15" ht="13.5" customHeight="1" x14ac:dyDescent="0.2">
      <c r="A21" s="23">
        <v>2017</v>
      </c>
      <c r="B21" s="20">
        <v>1458157</v>
      </c>
      <c r="C21" s="20">
        <v>937360</v>
      </c>
      <c r="D21" s="21">
        <v>1103826</v>
      </c>
      <c r="E21" s="21">
        <v>672849</v>
      </c>
      <c r="F21" s="21">
        <v>64263</v>
      </c>
      <c r="G21" s="21">
        <v>45217</v>
      </c>
      <c r="H21" s="21">
        <v>354331</v>
      </c>
      <c r="I21" s="21">
        <v>264511</v>
      </c>
      <c r="J21" s="21">
        <v>6611</v>
      </c>
      <c r="K21" s="22">
        <v>1805</v>
      </c>
      <c r="L21" s="28"/>
      <c r="M21" s="29"/>
      <c r="N21" s="29"/>
      <c r="O21" s="29"/>
    </row>
    <row r="22" spans="1:15" ht="13.5" customHeight="1" x14ac:dyDescent="0.2">
      <c r="A22" s="23">
        <v>2018</v>
      </c>
      <c r="B22" s="20">
        <v>1456115</v>
      </c>
      <c r="C22" s="20">
        <v>946004</v>
      </c>
      <c r="D22" s="21">
        <v>1095314</v>
      </c>
      <c r="E22" s="21">
        <v>675909</v>
      </c>
      <c r="F22" s="21">
        <v>63773</v>
      </c>
      <c r="G22" s="21">
        <v>44512</v>
      </c>
      <c r="H22" s="21">
        <v>360801</v>
      </c>
      <c r="I22" s="21">
        <v>270095</v>
      </c>
      <c r="J22" s="21">
        <v>5986</v>
      </c>
      <c r="K22" s="22">
        <v>1975</v>
      </c>
      <c r="L22" s="28"/>
      <c r="M22" s="29"/>
      <c r="N22" s="29"/>
      <c r="O22" s="29"/>
    </row>
    <row r="23" spans="1:15" ht="13.5" customHeight="1" x14ac:dyDescent="0.2">
      <c r="A23" s="23">
        <v>2019</v>
      </c>
      <c r="B23" s="20">
        <v>1453153</v>
      </c>
      <c r="C23" s="20">
        <v>953890</v>
      </c>
      <c r="D23" s="21">
        <v>1086307</v>
      </c>
      <c r="E23" s="21">
        <v>678100</v>
      </c>
      <c r="F23" s="21">
        <v>63502</v>
      </c>
      <c r="G23" s="21">
        <v>43448</v>
      </c>
      <c r="H23" s="21">
        <v>366846</v>
      </c>
      <c r="I23" s="21">
        <v>275790</v>
      </c>
      <c r="J23" s="21">
        <v>5500</v>
      </c>
      <c r="K23" s="22">
        <v>2271</v>
      </c>
      <c r="L23" s="28"/>
      <c r="M23" s="29"/>
      <c r="N23" s="29"/>
      <c r="O23" s="29"/>
    </row>
    <row r="24" spans="1:15" ht="13.5" customHeight="1" x14ac:dyDescent="0.2">
      <c r="A24" s="23">
        <v>2020</v>
      </c>
      <c r="B24" s="20">
        <v>1436866</v>
      </c>
      <c r="C24" s="20">
        <v>955838</v>
      </c>
      <c r="D24" s="21">
        <v>1064056</v>
      </c>
      <c r="E24" s="21">
        <v>675804</v>
      </c>
      <c r="F24" s="21">
        <v>62929</v>
      </c>
      <c r="G24" s="21">
        <v>42294</v>
      </c>
      <c r="H24" s="21">
        <v>372810</v>
      </c>
      <c r="I24" s="21">
        <v>280034</v>
      </c>
      <c r="J24" s="21">
        <v>5091</v>
      </c>
      <c r="K24" s="22">
        <v>2684</v>
      </c>
      <c r="L24" s="28"/>
      <c r="M24" s="29"/>
      <c r="N24" s="29"/>
      <c r="O24" s="29"/>
    </row>
    <row r="25" spans="1:15" ht="6.75" customHeight="1" x14ac:dyDescent="0.2">
      <c r="B25" s="24"/>
      <c r="C25" s="24"/>
      <c r="D25" s="24"/>
      <c r="E25" s="24"/>
      <c r="F25" s="24"/>
      <c r="G25" s="24"/>
      <c r="H25" s="24"/>
      <c r="I25" s="24"/>
      <c r="J25" s="24"/>
      <c r="K25" s="24"/>
      <c r="L25" s="28"/>
    </row>
    <row r="26" spans="1:15" s="26" customFormat="1" ht="13.5" customHeight="1" x14ac:dyDescent="0.2">
      <c r="A26" s="367" t="s">
        <v>40</v>
      </c>
      <c r="B26" s="367"/>
      <c r="C26" s="367"/>
      <c r="D26" s="367"/>
      <c r="E26" s="367"/>
      <c r="F26" s="367"/>
      <c r="G26" s="367"/>
      <c r="H26" s="367"/>
      <c r="I26" s="367"/>
      <c r="J26" s="367"/>
      <c r="K26" s="367"/>
    </row>
    <row r="27" spans="1:15" ht="13.5" customHeight="1" x14ac:dyDescent="0.2">
      <c r="A27" s="385" t="s">
        <v>26</v>
      </c>
      <c r="B27" s="385"/>
      <c r="C27" s="385"/>
      <c r="D27" s="385"/>
      <c r="E27" s="385"/>
      <c r="F27" s="385"/>
      <c r="G27" s="385"/>
      <c r="H27" s="385"/>
      <c r="I27" s="385"/>
      <c r="J27" s="385"/>
      <c r="K27" s="385"/>
    </row>
    <row r="28" spans="1:15" ht="13.5" customHeight="1" x14ac:dyDescent="0.2"/>
    <row r="29" spans="1:15" ht="13.5" customHeight="1" x14ac:dyDescent="0.2"/>
    <row r="30" spans="1:15" ht="13.5" customHeight="1" x14ac:dyDescent="0.2"/>
    <row r="31" spans="1:15" ht="13.5" customHeight="1" x14ac:dyDescent="0.2"/>
    <row r="32" spans="1:15" ht="13.5" customHeight="1" x14ac:dyDescent="0.2"/>
    <row r="33" spans="1:11" ht="13.5" customHeight="1" x14ac:dyDescent="0.2"/>
    <row r="34" spans="1:11" ht="13.5" customHeight="1" x14ac:dyDescent="0.2"/>
    <row r="35" spans="1:11" ht="13.5" customHeight="1" x14ac:dyDescent="0.2"/>
    <row r="36" spans="1:11" ht="13.5" customHeight="1" x14ac:dyDescent="0.2"/>
    <row r="37" spans="1:11" ht="13.5" customHeight="1" x14ac:dyDescent="0.2"/>
    <row r="38" spans="1:11" ht="13.5" customHeight="1" x14ac:dyDescent="0.2"/>
    <row r="39" spans="1:11" ht="13.5" customHeight="1" x14ac:dyDescent="0.2"/>
    <row r="40" spans="1:11" ht="13.5" customHeight="1" x14ac:dyDescent="0.2">
      <c r="A40" s="340" t="s">
        <v>41</v>
      </c>
      <c r="B40" s="340"/>
      <c r="C40" s="340"/>
      <c r="D40" s="340"/>
      <c r="E40" s="340"/>
      <c r="F40" s="340"/>
      <c r="G40" s="340"/>
      <c r="H40" s="340"/>
      <c r="I40" s="340"/>
      <c r="J40" s="340"/>
      <c r="K40" s="340"/>
    </row>
    <row r="41" spans="1:11" ht="13.5" customHeight="1" x14ac:dyDescent="0.2">
      <c r="A41" s="358" t="s">
        <v>42</v>
      </c>
      <c r="B41" s="358"/>
      <c r="C41" s="358"/>
      <c r="D41" s="358"/>
      <c r="E41" s="358"/>
      <c r="F41" s="358"/>
      <c r="G41" s="358"/>
      <c r="H41" s="358"/>
      <c r="I41" s="358"/>
      <c r="J41" s="358"/>
      <c r="K41" s="358"/>
    </row>
    <row r="42" spans="1:11" ht="13.5" customHeight="1" x14ac:dyDescent="0.2"/>
    <row r="43" spans="1:11" ht="13.5" customHeight="1" x14ac:dyDescent="0.2"/>
    <row r="44" spans="1:11" ht="13.5" customHeight="1" x14ac:dyDescent="0.2"/>
    <row r="45" spans="1:11" ht="13.5" customHeight="1" x14ac:dyDescent="0.2"/>
    <row r="46" spans="1:11" ht="13.5" customHeight="1" x14ac:dyDescent="0.2"/>
    <row r="47" spans="1:11" ht="13.5" customHeight="1" x14ac:dyDescent="0.2"/>
    <row r="48" spans="1:11"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19">
    <mergeCell ref="B10:C11"/>
    <mergeCell ref="A27:K27"/>
    <mergeCell ref="A40:K40"/>
    <mergeCell ref="A41:K41"/>
    <mergeCell ref="D10:E10"/>
    <mergeCell ref="F10:G10"/>
    <mergeCell ref="H10:I11"/>
    <mergeCell ref="D11:E11"/>
    <mergeCell ref="F11:G11"/>
    <mergeCell ref="A26:K26"/>
    <mergeCell ref="A6:A13"/>
    <mergeCell ref="B6:I6"/>
    <mergeCell ref="J6:K8"/>
    <mergeCell ref="B7:C9"/>
    <mergeCell ref="D7:I7"/>
    <mergeCell ref="D8:G8"/>
    <mergeCell ref="H8:I9"/>
    <mergeCell ref="D9:G9"/>
    <mergeCell ref="J9:K11"/>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Zeros="0" zoomScaleNormal="100" zoomScaleSheetLayoutView="106" workbookViewId="0"/>
  </sheetViews>
  <sheetFormatPr defaultColWidth="9.140625" defaultRowHeight="12.75" x14ac:dyDescent="0.2"/>
  <cols>
    <col min="1" max="1" width="12.42578125" style="49" customWidth="1"/>
    <col min="2" max="11" width="7.140625" style="49" customWidth="1"/>
    <col min="12" max="22" width="9.140625" style="26"/>
    <col min="23" max="23" width="11.85546875" style="26" bestFit="1" customWidth="1"/>
    <col min="24" max="16384" width="9.140625" style="26"/>
  </cols>
  <sheetData>
    <row r="1" spans="1:13" ht="15" customHeight="1" x14ac:dyDescent="0.25">
      <c r="A1" s="1" t="s">
        <v>0</v>
      </c>
      <c r="B1" s="2"/>
      <c r="C1" s="2"/>
      <c r="D1" s="2"/>
      <c r="E1" s="2"/>
      <c r="F1" s="2"/>
      <c r="G1" s="2"/>
      <c r="H1" s="2"/>
      <c r="I1"/>
      <c r="J1"/>
      <c r="K1" s="4" t="s">
        <v>1</v>
      </c>
      <c r="M1" s="337" t="s">
        <v>542</v>
      </c>
    </row>
    <row r="2" spans="1:13" ht="9" customHeight="1" x14ac:dyDescent="0.25">
      <c r="A2" s="1"/>
      <c r="B2" s="2"/>
      <c r="C2" s="2"/>
      <c r="D2" s="2"/>
      <c r="E2" s="2"/>
      <c r="F2" s="2"/>
      <c r="G2" s="2"/>
      <c r="H2" s="2"/>
      <c r="I2"/>
      <c r="J2"/>
      <c r="K2" s="4"/>
    </row>
    <row r="3" spans="1:13" ht="15" customHeight="1" x14ac:dyDescent="0.2">
      <c r="A3" s="30" t="s">
        <v>43</v>
      </c>
      <c r="B3" s="31"/>
      <c r="C3" s="31"/>
      <c r="D3" s="31"/>
      <c r="E3" s="31"/>
      <c r="F3" s="31"/>
      <c r="G3" s="31"/>
      <c r="H3" s="31"/>
      <c r="I3" s="31"/>
      <c r="J3" s="32"/>
      <c r="K3" s="32"/>
    </row>
    <row r="4" spans="1:13" ht="15" customHeight="1" x14ac:dyDescent="0.2">
      <c r="A4" s="317" t="s">
        <v>504</v>
      </c>
      <c r="B4" s="33"/>
      <c r="C4" s="33"/>
      <c r="D4" s="33"/>
      <c r="E4" s="33"/>
      <c r="F4" s="33"/>
      <c r="G4" s="33"/>
      <c r="H4" s="33"/>
      <c r="I4" s="33"/>
      <c r="J4" s="32"/>
      <c r="K4" s="32"/>
    </row>
    <row r="5" spans="1:13" ht="15" customHeight="1" thickBot="1" x14ac:dyDescent="0.25">
      <c r="A5" s="34" t="s">
        <v>4</v>
      </c>
      <c r="B5" s="33"/>
      <c r="C5" s="33"/>
      <c r="D5" s="33"/>
      <c r="E5" s="33"/>
      <c r="F5" s="33"/>
      <c r="G5" s="33"/>
      <c r="H5" s="33"/>
      <c r="I5" s="32"/>
      <c r="J5" s="32"/>
      <c r="K5" s="35" t="s">
        <v>5</v>
      </c>
    </row>
    <row r="6" spans="1:13" ht="9.75" customHeight="1" x14ac:dyDescent="0.2">
      <c r="A6" s="394" t="s">
        <v>44</v>
      </c>
      <c r="B6" s="391">
        <v>2010</v>
      </c>
      <c r="C6" s="347"/>
      <c r="D6" s="391">
        <v>2015</v>
      </c>
      <c r="E6" s="347"/>
      <c r="F6" s="346">
        <v>2018</v>
      </c>
      <c r="G6" s="347"/>
      <c r="H6" s="346">
        <v>2019</v>
      </c>
      <c r="I6" s="347"/>
      <c r="J6" s="346">
        <v>2020</v>
      </c>
      <c r="K6" s="391"/>
    </row>
    <row r="7" spans="1:13" ht="12.75" customHeight="1" x14ac:dyDescent="0.2">
      <c r="A7" s="395"/>
      <c r="B7" s="393"/>
      <c r="C7" s="396"/>
      <c r="D7" s="393"/>
      <c r="E7" s="396"/>
      <c r="F7" s="392"/>
      <c r="G7" s="396"/>
      <c r="H7" s="392"/>
      <c r="I7" s="396"/>
      <c r="J7" s="392"/>
      <c r="K7" s="393"/>
    </row>
    <row r="8" spans="1:13" ht="15" customHeight="1" x14ac:dyDescent="0.2">
      <c r="A8" s="387" t="s">
        <v>45</v>
      </c>
      <c r="B8" s="12" t="s">
        <v>15</v>
      </c>
      <c r="C8" s="13" t="s">
        <v>16</v>
      </c>
      <c r="D8" s="12" t="s">
        <v>15</v>
      </c>
      <c r="E8" s="13" t="s">
        <v>16</v>
      </c>
      <c r="F8" s="12" t="s">
        <v>15</v>
      </c>
      <c r="G8" s="13" t="s">
        <v>16</v>
      </c>
      <c r="H8" s="12" t="s">
        <v>15</v>
      </c>
      <c r="I8" s="13" t="s">
        <v>16</v>
      </c>
      <c r="J8" s="13" t="s">
        <v>15</v>
      </c>
      <c r="K8" s="14" t="s">
        <v>16</v>
      </c>
      <c r="L8" s="36"/>
    </row>
    <row r="9" spans="1:13" ht="13.5" customHeight="1" thickBot="1" x14ac:dyDescent="0.25">
      <c r="A9" s="388"/>
      <c r="B9" s="15" t="s">
        <v>17</v>
      </c>
      <c r="C9" s="16" t="s">
        <v>18</v>
      </c>
      <c r="D9" s="15" t="s">
        <v>17</v>
      </c>
      <c r="E9" s="16" t="s">
        <v>18</v>
      </c>
      <c r="F9" s="15" t="s">
        <v>17</v>
      </c>
      <c r="G9" s="16" t="s">
        <v>18</v>
      </c>
      <c r="H9" s="15" t="s">
        <v>17</v>
      </c>
      <c r="I9" s="16" t="s">
        <v>18</v>
      </c>
      <c r="J9" s="17" t="s">
        <v>17</v>
      </c>
      <c r="K9" s="18" t="s">
        <v>18</v>
      </c>
    </row>
    <row r="10" spans="1:13" ht="13.5" customHeight="1" x14ac:dyDescent="0.2">
      <c r="A10" s="37" t="s">
        <v>46</v>
      </c>
      <c r="B10" s="38">
        <v>99069</v>
      </c>
      <c r="C10" s="38">
        <v>8120</v>
      </c>
      <c r="D10" s="38">
        <v>27523</v>
      </c>
      <c r="E10" s="38">
        <v>4979</v>
      </c>
      <c r="F10" s="38">
        <v>5080</v>
      </c>
      <c r="G10" s="38">
        <v>3648</v>
      </c>
      <c r="H10" s="38">
        <v>3184</v>
      </c>
      <c r="I10" s="38">
        <v>3402</v>
      </c>
      <c r="J10" s="38">
        <v>1589</v>
      </c>
      <c r="K10" s="39">
        <v>3069</v>
      </c>
    </row>
    <row r="11" spans="1:13" ht="13.5" customHeight="1" x14ac:dyDescent="0.2">
      <c r="A11" s="37" t="s">
        <v>47</v>
      </c>
      <c r="B11" s="38">
        <v>299320</v>
      </c>
      <c r="C11" s="38">
        <v>188508</v>
      </c>
      <c r="D11" s="38">
        <v>282125</v>
      </c>
      <c r="E11" s="38">
        <v>138320</v>
      </c>
      <c r="F11" s="38">
        <v>234020</v>
      </c>
      <c r="G11" s="38">
        <v>108119</v>
      </c>
      <c r="H11" s="38">
        <v>213816</v>
      </c>
      <c r="I11" s="38">
        <v>98642</v>
      </c>
      <c r="J11" s="38">
        <v>185962</v>
      </c>
      <c r="K11" s="39">
        <v>87993</v>
      </c>
    </row>
    <row r="12" spans="1:13" ht="13.5" customHeight="1" x14ac:dyDescent="0.2">
      <c r="A12" s="37" t="s">
        <v>48</v>
      </c>
      <c r="B12" s="38">
        <v>222529</v>
      </c>
      <c r="C12" s="38">
        <v>227531</v>
      </c>
      <c r="D12" s="38">
        <v>289408</v>
      </c>
      <c r="E12" s="38">
        <v>287534</v>
      </c>
      <c r="F12" s="38">
        <v>291618</v>
      </c>
      <c r="G12" s="38">
        <v>282729</v>
      </c>
      <c r="H12" s="38">
        <v>292772</v>
      </c>
      <c r="I12" s="38">
        <v>281887</v>
      </c>
      <c r="J12" s="38">
        <v>291576</v>
      </c>
      <c r="K12" s="39">
        <v>279409</v>
      </c>
    </row>
    <row r="13" spans="1:13" ht="13.5" customHeight="1" x14ac:dyDescent="0.2">
      <c r="A13" s="37" t="s">
        <v>49</v>
      </c>
      <c r="B13" s="38">
        <v>130751</v>
      </c>
      <c r="C13" s="38">
        <v>143803</v>
      </c>
      <c r="D13" s="38">
        <v>181660</v>
      </c>
      <c r="E13" s="38">
        <v>189250</v>
      </c>
      <c r="F13" s="38">
        <v>225889</v>
      </c>
      <c r="G13" s="38">
        <v>229115</v>
      </c>
      <c r="H13" s="38">
        <v>233662</v>
      </c>
      <c r="I13" s="38">
        <v>234665</v>
      </c>
      <c r="J13" s="38">
        <v>243755</v>
      </c>
      <c r="K13" s="39">
        <v>243388</v>
      </c>
    </row>
    <row r="14" spans="1:13" ht="13.5" customHeight="1" x14ac:dyDescent="0.2">
      <c r="A14" s="37" t="s">
        <v>50</v>
      </c>
      <c r="B14" s="38">
        <v>82987</v>
      </c>
      <c r="C14" s="38">
        <v>99437</v>
      </c>
      <c r="D14" s="38">
        <v>93406</v>
      </c>
      <c r="E14" s="38">
        <v>108154</v>
      </c>
      <c r="F14" s="38">
        <v>118296</v>
      </c>
      <c r="G14" s="38">
        <v>131877</v>
      </c>
      <c r="H14" s="38">
        <v>128936</v>
      </c>
      <c r="I14" s="38">
        <v>141345</v>
      </c>
      <c r="J14" s="38">
        <v>135785</v>
      </c>
      <c r="K14" s="39">
        <v>144509</v>
      </c>
    </row>
    <row r="15" spans="1:13" ht="13.5" customHeight="1" x14ac:dyDescent="0.2">
      <c r="A15" s="37" t="s">
        <v>51</v>
      </c>
      <c r="B15" s="38">
        <v>44039</v>
      </c>
      <c r="C15" s="38">
        <v>56958</v>
      </c>
      <c r="D15" s="38">
        <v>47730</v>
      </c>
      <c r="E15" s="38">
        <v>62279</v>
      </c>
      <c r="F15" s="38">
        <v>50784</v>
      </c>
      <c r="G15" s="38">
        <v>64059</v>
      </c>
      <c r="H15" s="38">
        <v>53084</v>
      </c>
      <c r="I15" s="38">
        <v>66362</v>
      </c>
      <c r="J15" s="38">
        <v>57155</v>
      </c>
      <c r="K15" s="39">
        <v>70329</v>
      </c>
    </row>
    <row r="16" spans="1:13" ht="13.5" customHeight="1" x14ac:dyDescent="0.2">
      <c r="A16" s="37" t="s">
        <v>52</v>
      </c>
      <c r="B16" s="38">
        <v>16380</v>
      </c>
      <c r="C16" s="38">
        <v>21156</v>
      </c>
      <c r="D16" s="38">
        <v>18843</v>
      </c>
      <c r="E16" s="38">
        <v>25734</v>
      </c>
      <c r="F16" s="38">
        <v>20749</v>
      </c>
      <c r="G16" s="38">
        <v>29407</v>
      </c>
      <c r="H16" s="38">
        <v>21339</v>
      </c>
      <c r="I16" s="38">
        <v>29879</v>
      </c>
      <c r="J16" s="38">
        <v>21470</v>
      </c>
      <c r="K16" s="39">
        <v>30001</v>
      </c>
    </row>
    <row r="17" spans="1:21" ht="13.5" customHeight="1" x14ac:dyDescent="0.2">
      <c r="A17" s="37" t="s">
        <v>53</v>
      </c>
      <c r="B17" s="38">
        <v>3168</v>
      </c>
      <c r="C17" s="38">
        <v>3778</v>
      </c>
      <c r="D17" s="38">
        <v>5580</v>
      </c>
      <c r="E17" s="38">
        <v>5998</v>
      </c>
      <c r="F17" s="38">
        <v>6386</v>
      </c>
      <c r="G17" s="38">
        <v>7193</v>
      </c>
      <c r="H17" s="38">
        <v>6676</v>
      </c>
      <c r="I17" s="38">
        <v>7755</v>
      </c>
      <c r="J17" s="38">
        <v>6902</v>
      </c>
      <c r="K17" s="39">
        <v>8319</v>
      </c>
    </row>
    <row r="18" spans="1:21" ht="13.5" customHeight="1" x14ac:dyDescent="0.2">
      <c r="A18" s="37" t="s">
        <v>54</v>
      </c>
      <c r="B18" s="40">
        <v>898243</v>
      </c>
      <c r="C18" s="40">
        <v>749291</v>
      </c>
      <c r="D18" s="40">
        <v>946275</v>
      </c>
      <c r="E18" s="40">
        <v>822248</v>
      </c>
      <c r="F18" s="40">
        <v>952822</v>
      </c>
      <c r="G18" s="40">
        <v>856147</v>
      </c>
      <c r="H18" s="40">
        <v>953469</v>
      </c>
      <c r="I18" s="40">
        <v>863937</v>
      </c>
      <c r="J18" s="40">
        <v>944194</v>
      </c>
      <c r="K18" s="41">
        <v>867017</v>
      </c>
    </row>
    <row r="19" spans="1:21" ht="24.75" customHeight="1" x14ac:dyDescent="0.2">
      <c r="A19" s="42" t="s">
        <v>55</v>
      </c>
      <c r="B19" s="43">
        <v>67</v>
      </c>
      <c r="C19" s="43">
        <v>69</v>
      </c>
      <c r="D19" s="43">
        <v>69</v>
      </c>
      <c r="E19" s="43">
        <v>71</v>
      </c>
      <c r="F19" s="43">
        <v>70</v>
      </c>
      <c r="G19" s="43">
        <v>71</v>
      </c>
      <c r="H19" s="43">
        <v>70</v>
      </c>
      <c r="I19" s="43">
        <v>71</v>
      </c>
      <c r="J19" s="43">
        <v>70</v>
      </c>
      <c r="K19" s="44">
        <v>72</v>
      </c>
    </row>
    <row r="20" spans="1:21" ht="19.5" customHeight="1" x14ac:dyDescent="0.2">
      <c r="A20" s="45"/>
      <c r="B20" s="46"/>
      <c r="C20" s="47"/>
      <c r="D20" s="48"/>
      <c r="E20" s="48"/>
      <c r="F20" s="48"/>
      <c r="G20" s="48"/>
      <c r="H20" s="47"/>
      <c r="I20" s="48"/>
      <c r="J20" s="47"/>
      <c r="K20" s="48"/>
    </row>
    <row r="21" spans="1:21" ht="13.5" customHeight="1" x14ac:dyDescent="0.2">
      <c r="A21" s="340" t="s">
        <v>56</v>
      </c>
      <c r="B21" s="340"/>
      <c r="C21" s="340"/>
      <c r="D21" s="340"/>
      <c r="E21" s="340"/>
      <c r="F21" s="340"/>
      <c r="G21" s="340"/>
      <c r="H21" s="340"/>
      <c r="I21" s="340"/>
      <c r="J21" s="340"/>
      <c r="K21" s="340"/>
    </row>
    <row r="22" spans="1:21" s="49" customFormat="1" ht="13.5" customHeight="1" x14ac:dyDescent="0.2">
      <c r="A22" s="358" t="s">
        <v>57</v>
      </c>
      <c r="B22" s="358"/>
      <c r="C22" s="358"/>
      <c r="D22" s="358"/>
      <c r="E22" s="358"/>
      <c r="F22" s="358"/>
      <c r="G22" s="358"/>
      <c r="H22" s="358"/>
      <c r="I22" s="358"/>
      <c r="J22" s="358"/>
      <c r="K22" s="358"/>
      <c r="T22" s="36"/>
    </row>
    <row r="23" spans="1:21" s="49" customFormat="1" ht="13.5" customHeight="1" x14ac:dyDescent="0.2">
      <c r="A23" s="389" t="s">
        <v>58</v>
      </c>
      <c r="B23" s="389"/>
      <c r="C23" s="389"/>
      <c r="D23" s="389"/>
      <c r="E23" s="389"/>
      <c r="F23" s="389"/>
      <c r="G23" s="389" t="s">
        <v>59</v>
      </c>
      <c r="H23" s="389"/>
      <c r="I23" s="389"/>
      <c r="J23" s="389"/>
      <c r="K23" s="389"/>
      <c r="U23" s="50"/>
    </row>
    <row r="24" spans="1:21" s="49" customFormat="1" ht="13.5" customHeight="1" x14ac:dyDescent="0.2">
      <c r="U24" s="50"/>
    </row>
    <row r="25" spans="1:21" s="49" customFormat="1" ht="13.5" customHeight="1" x14ac:dyDescent="0.2"/>
    <row r="26" spans="1:21" s="49" customFormat="1" ht="13.5" customHeight="1" x14ac:dyDescent="0.2"/>
    <row r="27" spans="1:21" s="49" customFormat="1" ht="13.5" customHeight="1" x14ac:dyDescent="0.2"/>
    <row r="28" spans="1:21" s="49" customFormat="1" ht="13.5" customHeight="1" x14ac:dyDescent="0.2"/>
    <row r="29" spans="1:21" s="49" customFormat="1" ht="13.5" customHeight="1" x14ac:dyDescent="0.2"/>
    <row r="30" spans="1:21" s="49" customFormat="1" ht="13.5" customHeight="1" x14ac:dyDescent="0.2"/>
    <row r="31" spans="1:21" s="49" customFormat="1" ht="13.5" customHeight="1" x14ac:dyDescent="0.2"/>
    <row r="32" spans="1:21" s="49" customFormat="1" ht="13.5" customHeight="1" x14ac:dyDescent="0.2"/>
    <row r="33" spans="1:11" s="49" customFormat="1" ht="13.5" customHeight="1" x14ac:dyDescent="0.2"/>
    <row r="34" spans="1:11" s="49" customFormat="1" ht="13.5" customHeight="1" x14ac:dyDescent="0.2"/>
    <row r="35" spans="1:11" s="49" customFormat="1" ht="13.5" customHeight="1" x14ac:dyDescent="0.2"/>
    <row r="36" spans="1:11" ht="13.5" customHeight="1" x14ac:dyDescent="0.2">
      <c r="B36" s="26"/>
    </row>
    <row r="37" spans="1:11" ht="13.5" customHeight="1" x14ac:dyDescent="0.2"/>
    <row r="38" spans="1:11" ht="16.5" customHeight="1" x14ac:dyDescent="0.2"/>
    <row r="39" spans="1:11" ht="13.5" customHeight="1" x14ac:dyDescent="0.2">
      <c r="A39" s="390" t="s">
        <v>60</v>
      </c>
      <c r="B39" s="390"/>
      <c r="C39" s="390"/>
      <c r="D39" s="390"/>
      <c r="E39" s="390"/>
      <c r="F39" s="390"/>
      <c r="G39" s="390"/>
      <c r="H39" s="390"/>
      <c r="I39" s="390"/>
      <c r="J39" s="390"/>
      <c r="K39" s="390"/>
    </row>
    <row r="40" spans="1:11" ht="13.5" customHeight="1" x14ac:dyDescent="0.2">
      <c r="A40" s="386" t="s">
        <v>61</v>
      </c>
      <c r="B40" s="386"/>
      <c r="C40" s="386"/>
      <c r="D40" s="386"/>
      <c r="E40" s="386"/>
      <c r="F40" s="386"/>
      <c r="G40" s="386"/>
      <c r="H40" s="386"/>
      <c r="I40" s="386"/>
      <c r="J40" s="386"/>
      <c r="K40" s="386"/>
    </row>
    <row r="41" spans="1:11" ht="13.5" customHeight="1" x14ac:dyDescent="0.2"/>
    <row r="42" spans="1:11" ht="13.5" customHeight="1" x14ac:dyDescent="0.2"/>
    <row r="43" spans="1:11" ht="13.5" customHeight="1" x14ac:dyDescent="0.2"/>
    <row r="44" spans="1:11" ht="13.5" customHeight="1" x14ac:dyDescent="0.2"/>
    <row r="45" spans="1:11" ht="13.5" customHeight="1" x14ac:dyDescent="0.2"/>
    <row r="46" spans="1:11" ht="13.5" customHeight="1" x14ac:dyDescent="0.2"/>
    <row r="47" spans="1:11" ht="13.5" customHeight="1" x14ac:dyDescent="0.2"/>
    <row r="48" spans="1:11"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mergeCells count="13">
    <mergeCell ref="J6:K7"/>
    <mergeCell ref="A6:A7"/>
    <mergeCell ref="B6:C7"/>
    <mergeCell ref="D6:E7"/>
    <mergeCell ref="F6:G7"/>
    <mergeCell ref="H6:I7"/>
    <mergeCell ref="A40:K40"/>
    <mergeCell ref="A8:A9"/>
    <mergeCell ref="A21:K21"/>
    <mergeCell ref="A22:K22"/>
    <mergeCell ref="A23:F23"/>
    <mergeCell ref="G23:K23"/>
    <mergeCell ref="A39:K39"/>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00" workbookViewId="0"/>
  </sheetViews>
  <sheetFormatPr defaultRowHeight="12.75" x14ac:dyDescent="0.2"/>
  <cols>
    <col min="1" max="1" width="14.28515625" style="49" customWidth="1"/>
    <col min="2" max="9" width="8.85546875" style="49" customWidth="1"/>
    <col min="10" max="16384" width="9.140625" style="49"/>
  </cols>
  <sheetData>
    <row r="1" spans="1:11" ht="15" x14ac:dyDescent="0.25">
      <c r="A1" s="1" t="s">
        <v>0</v>
      </c>
      <c r="B1" s="2"/>
      <c r="C1" s="2"/>
      <c r="D1" s="2"/>
      <c r="E1" s="2"/>
      <c r="F1" s="2"/>
      <c r="G1" s="2"/>
      <c r="H1" s="2"/>
      <c r="I1" s="4" t="s">
        <v>1</v>
      </c>
      <c r="K1" s="338" t="s">
        <v>542</v>
      </c>
    </row>
    <row r="2" spans="1:11" ht="9" customHeight="1" x14ac:dyDescent="0.25">
      <c r="A2" s="1"/>
      <c r="B2" s="2"/>
      <c r="C2" s="2"/>
      <c r="D2" s="2"/>
      <c r="E2" s="2"/>
      <c r="F2" s="2"/>
      <c r="G2" s="2"/>
      <c r="H2" s="2"/>
      <c r="I2"/>
    </row>
    <row r="3" spans="1:11" ht="18.75" customHeight="1" x14ac:dyDescent="0.2">
      <c r="A3" s="227" t="s">
        <v>317</v>
      </c>
      <c r="B3" s="227"/>
      <c r="C3" s="227"/>
      <c r="D3" s="227"/>
      <c r="E3" s="227"/>
      <c r="F3" s="227"/>
      <c r="G3" s="227"/>
      <c r="H3" s="227"/>
      <c r="I3" s="227"/>
    </row>
    <row r="4" spans="1:11" ht="12" customHeight="1" x14ac:dyDescent="0.2">
      <c r="A4" s="51" t="s">
        <v>318</v>
      </c>
      <c r="B4" s="228"/>
      <c r="C4" s="228"/>
      <c r="D4" s="228"/>
      <c r="E4" s="228"/>
      <c r="F4" s="228"/>
      <c r="G4" s="228"/>
      <c r="H4" s="228"/>
      <c r="I4" s="228"/>
    </row>
    <row r="5" spans="1:11" ht="15" customHeight="1" thickBot="1" x14ac:dyDescent="0.25">
      <c r="A5" s="34" t="s">
        <v>4</v>
      </c>
      <c r="B5" s="33"/>
      <c r="C5" s="33"/>
      <c r="D5" s="33"/>
      <c r="E5" s="33"/>
      <c r="F5" s="33"/>
      <c r="G5" s="33"/>
      <c r="H5" s="33"/>
      <c r="I5" s="35" t="s">
        <v>5</v>
      </c>
    </row>
    <row r="6" spans="1:11" ht="23.25" customHeight="1" x14ac:dyDescent="0.2">
      <c r="A6" s="220" t="s">
        <v>358</v>
      </c>
      <c r="B6" s="346">
        <v>2015</v>
      </c>
      <c r="C6" s="347"/>
      <c r="D6" s="346">
        <v>2018</v>
      </c>
      <c r="E6" s="347"/>
      <c r="F6" s="346">
        <v>2019</v>
      </c>
      <c r="G6" s="347"/>
      <c r="H6" s="346">
        <v>2020</v>
      </c>
      <c r="I6" s="391"/>
    </row>
    <row r="7" spans="1:11" ht="15.75" customHeight="1" x14ac:dyDescent="0.2">
      <c r="A7" s="398" t="s">
        <v>63</v>
      </c>
      <c r="B7" s="222" t="s">
        <v>15</v>
      </c>
      <c r="C7" s="13" t="s">
        <v>16</v>
      </c>
      <c r="D7" s="222" t="s">
        <v>15</v>
      </c>
      <c r="E7" s="13" t="s">
        <v>16</v>
      </c>
      <c r="F7" s="222" t="s">
        <v>15</v>
      </c>
      <c r="G7" s="13" t="s">
        <v>16</v>
      </c>
      <c r="H7" s="13" t="s">
        <v>15</v>
      </c>
      <c r="I7" s="221" t="s">
        <v>16</v>
      </c>
    </row>
    <row r="8" spans="1:11" ht="17.25" customHeight="1" thickBot="1" x14ac:dyDescent="0.25">
      <c r="A8" s="399"/>
      <c r="B8" s="15" t="s">
        <v>17</v>
      </c>
      <c r="C8" s="16" t="s">
        <v>18</v>
      </c>
      <c r="D8" s="15" t="s">
        <v>17</v>
      </c>
      <c r="E8" s="16" t="s">
        <v>18</v>
      </c>
      <c r="F8" s="15" t="s">
        <v>17</v>
      </c>
      <c r="G8" s="16" t="s">
        <v>18</v>
      </c>
      <c r="H8" s="17" t="s">
        <v>17</v>
      </c>
      <c r="I8" s="18" t="s">
        <v>18</v>
      </c>
    </row>
    <row r="9" spans="1:11" ht="13.5" customHeight="1" x14ac:dyDescent="0.2">
      <c r="A9" s="229" t="s">
        <v>319</v>
      </c>
      <c r="B9" s="52">
        <v>47686</v>
      </c>
      <c r="C9" s="53">
        <v>15456</v>
      </c>
      <c r="D9" s="54">
        <v>36620</v>
      </c>
      <c r="E9" s="54">
        <v>15078</v>
      </c>
      <c r="F9" s="55">
        <v>26462</v>
      </c>
      <c r="G9" s="56">
        <v>12723</v>
      </c>
      <c r="H9" s="52">
        <v>20843</v>
      </c>
      <c r="I9" s="57">
        <v>11536</v>
      </c>
    </row>
    <row r="10" spans="1:11" ht="13.5" customHeight="1" x14ac:dyDescent="0.2">
      <c r="A10" s="230" t="s">
        <v>320</v>
      </c>
      <c r="B10" s="52">
        <v>49078</v>
      </c>
      <c r="C10" s="54">
        <v>8593</v>
      </c>
      <c r="D10" s="54">
        <v>25493</v>
      </c>
      <c r="E10" s="54">
        <v>6488</v>
      </c>
      <c r="F10" s="52">
        <v>15621</v>
      </c>
      <c r="G10" s="56">
        <v>4771</v>
      </c>
      <c r="H10" s="52">
        <v>11517</v>
      </c>
      <c r="I10" s="58">
        <v>3989</v>
      </c>
    </row>
    <row r="11" spans="1:11" ht="13.5" customHeight="1" x14ac:dyDescent="0.2">
      <c r="A11" s="230" t="s">
        <v>321</v>
      </c>
      <c r="B11" s="52">
        <v>122203</v>
      </c>
      <c r="C11" s="54">
        <v>18078</v>
      </c>
      <c r="D11" s="54">
        <v>61378</v>
      </c>
      <c r="E11" s="54">
        <v>11671</v>
      </c>
      <c r="F11" s="52">
        <v>29275</v>
      </c>
      <c r="G11" s="56">
        <v>7312</v>
      </c>
      <c r="H11" s="52">
        <v>18131</v>
      </c>
      <c r="I11" s="58">
        <v>5428</v>
      </c>
    </row>
    <row r="12" spans="1:11" ht="13.5" customHeight="1" x14ac:dyDescent="0.2">
      <c r="A12" s="230" t="s">
        <v>322</v>
      </c>
      <c r="B12" s="52">
        <v>214347</v>
      </c>
      <c r="C12" s="54">
        <v>41062</v>
      </c>
      <c r="D12" s="54">
        <v>130426</v>
      </c>
      <c r="E12" s="54">
        <v>23299</v>
      </c>
      <c r="F12" s="52">
        <v>67921</v>
      </c>
      <c r="G12" s="56">
        <v>13124</v>
      </c>
      <c r="H12" s="52">
        <v>35883</v>
      </c>
      <c r="I12" s="58">
        <v>8428</v>
      </c>
    </row>
    <row r="13" spans="1:11" ht="13.5" customHeight="1" x14ac:dyDescent="0.2">
      <c r="A13" s="230" t="s">
        <v>64</v>
      </c>
      <c r="B13" s="52">
        <v>196463</v>
      </c>
      <c r="C13" s="54">
        <v>104654</v>
      </c>
      <c r="D13" s="54">
        <v>188354</v>
      </c>
      <c r="E13" s="54">
        <v>48969</v>
      </c>
      <c r="F13" s="52">
        <v>127176</v>
      </c>
      <c r="G13" s="56">
        <v>25160</v>
      </c>
      <c r="H13" s="52">
        <v>75632</v>
      </c>
      <c r="I13" s="58">
        <v>14984</v>
      </c>
    </row>
    <row r="14" spans="1:11" ht="13.5" customHeight="1" x14ac:dyDescent="0.2">
      <c r="A14" s="230" t="s">
        <v>65</v>
      </c>
      <c r="B14" s="52">
        <v>141968</v>
      </c>
      <c r="C14" s="54">
        <v>145858</v>
      </c>
      <c r="D14" s="54">
        <v>177261</v>
      </c>
      <c r="E14" s="54">
        <v>99532</v>
      </c>
      <c r="F14" s="52">
        <v>174529</v>
      </c>
      <c r="G14" s="56">
        <v>49181</v>
      </c>
      <c r="H14" s="52">
        <v>127874</v>
      </c>
      <c r="I14" s="58">
        <v>28310</v>
      </c>
    </row>
    <row r="15" spans="1:11" ht="13.5" customHeight="1" x14ac:dyDescent="0.2">
      <c r="A15" s="230" t="s">
        <v>66</v>
      </c>
      <c r="B15" s="52">
        <v>89777</v>
      </c>
      <c r="C15" s="54">
        <v>160854</v>
      </c>
      <c r="D15" s="54">
        <v>136886</v>
      </c>
      <c r="E15" s="54">
        <v>133237</v>
      </c>
      <c r="F15" s="52">
        <v>171893</v>
      </c>
      <c r="G15" s="56">
        <v>88348</v>
      </c>
      <c r="H15" s="52">
        <v>160956</v>
      </c>
      <c r="I15" s="58">
        <v>49838</v>
      </c>
    </row>
    <row r="16" spans="1:11" ht="13.5" customHeight="1" x14ac:dyDescent="0.2">
      <c r="A16" s="230" t="s">
        <v>67</v>
      </c>
      <c r="B16" s="52">
        <v>48442</v>
      </c>
      <c r="C16" s="54">
        <v>135967</v>
      </c>
      <c r="D16" s="54">
        <v>93740</v>
      </c>
      <c r="E16" s="54">
        <v>148384</v>
      </c>
      <c r="F16" s="52">
        <v>133551</v>
      </c>
      <c r="G16" s="56">
        <v>129805</v>
      </c>
      <c r="H16" s="52">
        <v>157710</v>
      </c>
      <c r="I16" s="58">
        <v>85276</v>
      </c>
    </row>
    <row r="17" spans="1:9" ht="13.5" customHeight="1" x14ac:dyDescent="0.2">
      <c r="A17" s="230" t="s">
        <v>68</v>
      </c>
      <c r="B17" s="52">
        <v>16955</v>
      </c>
      <c r="C17" s="59">
        <v>93702</v>
      </c>
      <c r="D17" s="59">
        <v>54771</v>
      </c>
      <c r="E17" s="59">
        <v>138501</v>
      </c>
      <c r="F17" s="52">
        <v>93672</v>
      </c>
      <c r="G17" s="56">
        <v>145561</v>
      </c>
      <c r="H17" s="52">
        <v>124407</v>
      </c>
      <c r="I17" s="56">
        <v>120738</v>
      </c>
    </row>
    <row r="18" spans="1:9" ht="13.5" customHeight="1" x14ac:dyDescent="0.2">
      <c r="A18" s="230" t="s">
        <v>69</v>
      </c>
      <c r="B18" s="52">
        <v>7903</v>
      </c>
      <c r="C18" s="59">
        <v>56984</v>
      </c>
      <c r="D18" s="59">
        <v>21853</v>
      </c>
      <c r="E18" s="59">
        <v>101679</v>
      </c>
      <c r="F18" s="52">
        <v>57078</v>
      </c>
      <c r="G18" s="56">
        <v>136791</v>
      </c>
      <c r="H18" s="52">
        <v>89967</v>
      </c>
      <c r="I18" s="56">
        <v>135140</v>
      </c>
    </row>
    <row r="19" spans="1:9" ht="13.5" customHeight="1" x14ac:dyDescent="0.2">
      <c r="A19" s="230" t="s">
        <v>70</v>
      </c>
      <c r="B19" s="52">
        <v>4082</v>
      </c>
      <c r="C19" s="59">
        <v>14845</v>
      </c>
      <c r="D19" s="59">
        <v>10092</v>
      </c>
      <c r="E19" s="59">
        <v>65581</v>
      </c>
      <c r="F19" s="52">
        <v>25432</v>
      </c>
      <c r="G19" s="56">
        <v>104149</v>
      </c>
      <c r="H19" s="52">
        <v>57491</v>
      </c>
      <c r="I19" s="56">
        <v>130575</v>
      </c>
    </row>
    <row r="20" spans="1:9" ht="13.5" customHeight="1" x14ac:dyDescent="0.2">
      <c r="A20" s="230" t="s">
        <v>71</v>
      </c>
      <c r="B20" s="52">
        <v>2424</v>
      </c>
      <c r="C20" s="59">
        <v>8213</v>
      </c>
      <c r="D20" s="59">
        <v>5365</v>
      </c>
      <c r="E20" s="59">
        <v>22589</v>
      </c>
      <c r="F20" s="52">
        <v>11898</v>
      </c>
      <c r="G20" s="56">
        <v>69412</v>
      </c>
      <c r="H20" s="52">
        <v>28077</v>
      </c>
      <c r="I20" s="56">
        <v>105636</v>
      </c>
    </row>
    <row r="21" spans="1:9" ht="13.5" customHeight="1" x14ac:dyDescent="0.2">
      <c r="A21" s="229" t="s">
        <v>72</v>
      </c>
      <c r="B21" s="52">
        <v>4947</v>
      </c>
      <c r="C21" s="59">
        <v>17982</v>
      </c>
      <c r="D21" s="59">
        <v>10583</v>
      </c>
      <c r="E21" s="59">
        <v>41139</v>
      </c>
      <c r="F21" s="52">
        <v>18961</v>
      </c>
      <c r="G21" s="56">
        <v>77600</v>
      </c>
      <c r="H21" s="52">
        <v>35706</v>
      </c>
      <c r="I21" s="231">
        <v>167139</v>
      </c>
    </row>
    <row r="22" spans="1:9" ht="15.75" customHeight="1" x14ac:dyDescent="0.2">
      <c r="B22" s="60"/>
      <c r="C22" s="60"/>
      <c r="D22" s="60"/>
      <c r="E22" s="60"/>
      <c r="F22" s="60"/>
      <c r="G22" s="60"/>
      <c r="H22" s="60"/>
      <c r="I22" s="60"/>
    </row>
    <row r="23" spans="1:9" ht="13.5" customHeight="1" x14ac:dyDescent="0.2">
      <c r="A23" s="340" t="s">
        <v>323</v>
      </c>
      <c r="B23" s="340"/>
      <c r="C23" s="340"/>
      <c r="D23" s="340"/>
      <c r="E23" s="340"/>
      <c r="F23" s="340"/>
      <c r="G23" s="340"/>
      <c r="H23" s="340"/>
      <c r="I23" s="340"/>
    </row>
    <row r="24" spans="1:9" ht="13.5" customHeight="1" x14ac:dyDescent="0.2">
      <c r="A24" s="397" t="s">
        <v>324</v>
      </c>
      <c r="B24" s="397"/>
      <c r="C24" s="397"/>
      <c r="D24" s="397"/>
      <c r="E24" s="397"/>
      <c r="F24" s="397"/>
      <c r="G24" s="397"/>
      <c r="H24" s="397"/>
      <c r="I24" s="397"/>
    </row>
    <row r="25" spans="1:9" ht="13.5" customHeight="1" x14ac:dyDescent="0.2"/>
    <row r="26" spans="1:9" ht="13.5" customHeight="1" x14ac:dyDescent="0.2"/>
    <row r="40" spans="1:9" ht="6.75" customHeight="1" x14ac:dyDescent="0.2"/>
    <row r="41" spans="1:9" x14ac:dyDescent="0.2">
      <c r="A41" s="340" t="s">
        <v>73</v>
      </c>
      <c r="B41" s="340"/>
      <c r="C41" s="340"/>
      <c r="D41" s="340"/>
      <c r="E41" s="340"/>
      <c r="F41" s="340"/>
      <c r="G41" s="340"/>
      <c r="H41" s="340"/>
      <c r="I41" s="340"/>
    </row>
    <row r="42" spans="1:9" x14ac:dyDescent="0.2">
      <c r="A42" s="397" t="s">
        <v>74</v>
      </c>
      <c r="B42" s="397"/>
      <c r="C42" s="397"/>
      <c r="D42" s="397"/>
      <c r="E42" s="397"/>
      <c r="F42" s="397"/>
      <c r="G42" s="397"/>
      <c r="H42" s="397"/>
      <c r="I42" s="397"/>
    </row>
  </sheetData>
  <mergeCells count="9">
    <mergeCell ref="A24:I24"/>
    <mergeCell ref="A41:I41"/>
    <mergeCell ref="A42:I42"/>
    <mergeCell ref="B6:C6"/>
    <mergeCell ref="D6:E6"/>
    <mergeCell ref="F6:G6"/>
    <mergeCell ref="H6:I6"/>
    <mergeCell ref="A7:A8"/>
    <mergeCell ref="A23:I23"/>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zoomScaleSheetLayoutView="100" workbookViewId="0"/>
  </sheetViews>
  <sheetFormatPr defaultRowHeight="15" x14ac:dyDescent="0.25"/>
  <cols>
    <col min="1" max="1" width="6.140625" style="61" customWidth="1"/>
    <col min="2" max="13" width="6.5703125" style="61" customWidth="1"/>
    <col min="14" max="14" width="9.140625" style="62"/>
    <col min="15" max="16384" width="9.140625" style="61"/>
  </cols>
  <sheetData>
    <row r="1" spans="1:15" x14ac:dyDescent="0.25">
      <c r="A1" s="1" t="s">
        <v>0</v>
      </c>
      <c r="B1" s="1"/>
      <c r="C1" s="1"/>
      <c r="D1" s="2"/>
      <c r="E1" s="2"/>
      <c r="F1" s="2"/>
      <c r="G1" s="2"/>
      <c r="H1" s="2"/>
      <c r="I1" s="2"/>
      <c r="J1" s="2"/>
      <c r="M1" s="4" t="s">
        <v>1</v>
      </c>
      <c r="O1" s="336" t="s">
        <v>542</v>
      </c>
    </row>
    <row r="2" spans="1:15" ht="9" customHeight="1" x14ac:dyDescent="0.25">
      <c r="A2" s="1"/>
      <c r="B2" s="1"/>
      <c r="C2" s="1"/>
      <c r="D2" s="2"/>
      <c r="E2" s="2"/>
      <c r="F2" s="2"/>
      <c r="G2" s="2"/>
      <c r="H2" s="2"/>
      <c r="I2" s="2"/>
      <c r="J2" s="2"/>
    </row>
    <row r="3" spans="1:15" ht="15" customHeight="1" x14ac:dyDescent="0.25">
      <c r="A3" s="63" t="s">
        <v>325</v>
      </c>
      <c r="B3" s="63"/>
      <c r="C3" s="63"/>
      <c r="D3" s="63"/>
      <c r="E3" s="63"/>
      <c r="F3" s="63"/>
      <c r="G3" s="63"/>
      <c r="H3" s="63"/>
      <c r="I3" s="63"/>
      <c r="J3" s="63"/>
      <c r="K3" s="63"/>
      <c r="L3" s="63"/>
      <c r="M3" s="63"/>
      <c r="O3" s="232"/>
    </row>
    <row r="4" spans="1:15" ht="15" customHeight="1" x14ac:dyDescent="0.25">
      <c r="A4" s="400" t="s">
        <v>490</v>
      </c>
      <c r="B4" s="400"/>
      <c r="C4" s="400"/>
      <c r="D4" s="400"/>
      <c r="E4" s="400"/>
      <c r="F4" s="400"/>
      <c r="G4" s="400"/>
      <c r="H4" s="400"/>
      <c r="I4" s="400"/>
      <c r="J4" s="400"/>
      <c r="K4" s="400"/>
      <c r="L4" s="400"/>
      <c r="M4" s="400"/>
    </row>
    <row r="5" spans="1:15" x14ac:dyDescent="0.25">
      <c r="A5" s="9" t="s">
        <v>4</v>
      </c>
      <c r="B5" s="9"/>
      <c r="C5" s="9"/>
      <c r="D5" s="10"/>
      <c r="E5" s="10"/>
      <c r="F5" s="10"/>
      <c r="G5" s="10"/>
      <c r="H5" s="10"/>
      <c r="I5" s="10"/>
      <c r="J5" s="10"/>
      <c r="M5" s="11" t="s">
        <v>5</v>
      </c>
    </row>
    <row r="6" spans="1:15" ht="15" customHeight="1" thickBot="1" x14ac:dyDescent="0.3">
      <c r="A6" s="9" t="s">
        <v>75</v>
      </c>
      <c r="B6" s="9"/>
      <c r="C6" s="9"/>
      <c r="D6" s="9"/>
      <c r="E6" s="9"/>
      <c r="F6" s="9"/>
      <c r="G6" s="9"/>
      <c r="H6" s="9"/>
      <c r="I6" s="9"/>
      <c r="J6" s="9"/>
      <c r="M6" s="11" t="s">
        <v>76</v>
      </c>
    </row>
    <row r="7" spans="1:15" ht="13.5" customHeight="1" x14ac:dyDescent="0.25">
      <c r="A7" s="401" t="s">
        <v>77</v>
      </c>
      <c r="B7" s="403" t="s">
        <v>492</v>
      </c>
      <c r="C7" s="403"/>
      <c r="D7" s="403"/>
      <c r="E7" s="403"/>
      <c r="F7" s="403"/>
      <c r="G7" s="404"/>
      <c r="H7" s="403" t="s">
        <v>493</v>
      </c>
      <c r="I7" s="403"/>
      <c r="J7" s="403"/>
      <c r="K7" s="403"/>
      <c r="L7" s="403"/>
      <c r="M7" s="403"/>
    </row>
    <row r="8" spans="1:15" ht="13.5" customHeight="1" x14ac:dyDescent="0.25">
      <c r="A8" s="402"/>
      <c r="B8" s="405" t="s">
        <v>494</v>
      </c>
      <c r="C8" s="405"/>
      <c r="D8" s="405"/>
      <c r="E8" s="405"/>
      <c r="F8" s="405"/>
      <c r="G8" s="406"/>
      <c r="H8" s="405" t="s">
        <v>495</v>
      </c>
      <c r="I8" s="405"/>
      <c r="J8" s="405"/>
      <c r="K8" s="405"/>
      <c r="L8" s="405"/>
      <c r="M8" s="405"/>
    </row>
    <row r="9" spans="1:15" ht="33.75" customHeight="1" x14ac:dyDescent="0.25">
      <c r="A9" s="402"/>
      <c r="B9" s="407" t="s">
        <v>30</v>
      </c>
      <c r="C9" s="408"/>
      <c r="D9" s="409" t="s">
        <v>326</v>
      </c>
      <c r="E9" s="408"/>
      <c r="F9" s="409" t="s">
        <v>327</v>
      </c>
      <c r="G9" s="408"/>
      <c r="H9" s="407" t="s">
        <v>30</v>
      </c>
      <c r="I9" s="408"/>
      <c r="J9" s="409" t="s">
        <v>326</v>
      </c>
      <c r="K9" s="408"/>
      <c r="L9" s="409" t="s">
        <v>327</v>
      </c>
      <c r="M9" s="407"/>
      <c r="O9" s="233"/>
    </row>
    <row r="10" spans="1:15" ht="22.5" customHeight="1" x14ac:dyDescent="0.25">
      <c r="A10" s="411" t="s">
        <v>79</v>
      </c>
      <c r="B10" s="355" t="s">
        <v>328</v>
      </c>
      <c r="C10" s="354"/>
      <c r="D10" s="353" t="s">
        <v>329</v>
      </c>
      <c r="E10" s="354"/>
      <c r="F10" s="353" t="s">
        <v>38</v>
      </c>
      <c r="G10" s="354"/>
      <c r="H10" s="355" t="s">
        <v>328</v>
      </c>
      <c r="I10" s="354"/>
      <c r="J10" s="353" t="s">
        <v>329</v>
      </c>
      <c r="K10" s="354"/>
      <c r="L10" s="353" t="s">
        <v>416</v>
      </c>
      <c r="M10" s="355"/>
      <c r="O10" s="232"/>
    </row>
    <row r="11" spans="1:15" ht="13.5" customHeight="1" x14ac:dyDescent="0.25">
      <c r="A11" s="411"/>
      <c r="B11" s="222" t="s">
        <v>15</v>
      </c>
      <c r="C11" s="13" t="s">
        <v>16</v>
      </c>
      <c r="D11" s="13" t="s">
        <v>15</v>
      </c>
      <c r="E11" s="13" t="s">
        <v>16</v>
      </c>
      <c r="F11" s="222" t="s">
        <v>15</v>
      </c>
      <c r="G11" s="13" t="s">
        <v>16</v>
      </c>
      <c r="H11" s="222" t="s">
        <v>15</v>
      </c>
      <c r="I11" s="13" t="s">
        <v>16</v>
      </c>
      <c r="J11" s="13" t="s">
        <v>15</v>
      </c>
      <c r="K11" s="222" t="s">
        <v>16</v>
      </c>
      <c r="L11" s="13" t="s">
        <v>15</v>
      </c>
      <c r="M11" s="221" t="s">
        <v>16</v>
      </c>
    </row>
    <row r="12" spans="1:15" ht="13.5" customHeight="1" thickBot="1" x14ac:dyDescent="0.3">
      <c r="A12" s="412"/>
      <c r="B12" s="15" t="s">
        <v>17</v>
      </c>
      <c r="C12" s="16" t="s">
        <v>18</v>
      </c>
      <c r="D12" s="17" t="s">
        <v>17</v>
      </c>
      <c r="E12" s="16" t="s">
        <v>18</v>
      </c>
      <c r="F12" s="15" t="s">
        <v>17</v>
      </c>
      <c r="G12" s="16" t="s">
        <v>18</v>
      </c>
      <c r="H12" s="15" t="s">
        <v>17</v>
      </c>
      <c r="I12" s="16" t="s">
        <v>18</v>
      </c>
      <c r="J12" s="17" t="s">
        <v>17</v>
      </c>
      <c r="K12" s="15" t="s">
        <v>18</v>
      </c>
      <c r="L12" s="16" t="s">
        <v>17</v>
      </c>
      <c r="M12" s="18" t="s">
        <v>18</v>
      </c>
    </row>
    <row r="13" spans="1:15" s="62" customFormat="1" ht="13.5" customHeight="1" x14ac:dyDescent="0.25">
      <c r="A13" s="23">
        <v>2010</v>
      </c>
      <c r="B13" s="234">
        <v>9204</v>
      </c>
      <c r="C13" s="234">
        <v>11254</v>
      </c>
      <c r="D13" s="64">
        <v>9539.6164906034101</v>
      </c>
      <c r="E13" s="52">
        <v>11594.770905079315</v>
      </c>
      <c r="F13" s="52">
        <v>8148.792886660166</v>
      </c>
      <c r="G13" s="55">
        <v>10067.541182682155</v>
      </c>
      <c r="H13" s="235">
        <v>10436.201980009519</v>
      </c>
      <c r="I13" s="236">
        <v>12078.29606356745</v>
      </c>
      <c r="J13" s="65">
        <v>11037</v>
      </c>
      <c r="K13" s="65">
        <v>12645</v>
      </c>
      <c r="L13" s="65">
        <v>8835</v>
      </c>
      <c r="M13" s="66">
        <v>10668</v>
      </c>
    </row>
    <row r="14" spans="1:15" s="62" customFormat="1" ht="13.5" customHeight="1" x14ac:dyDescent="0.25">
      <c r="A14" s="23">
        <v>2011</v>
      </c>
      <c r="B14" s="234">
        <v>9599</v>
      </c>
      <c r="C14" s="234">
        <v>11714</v>
      </c>
      <c r="D14" s="64">
        <v>9976.4389869307761</v>
      </c>
      <c r="E14" s="52">
        <v>12107.825815259126</v>
      </c>
      <c r="F14" s="52">
        <v>8554.049088744021</v>
      </c>
      <c r="G14" s="52">
        <v>10566.319164691207</v>
      </c>
      <c r="H14" s="235">
        <v>10010.972691025348</v>
      </c>
      <c r="I14" s="236">
        <v>11758.547892503537</v>
      </c>
      <c r="J14" s="65">
        <v>10836</v>
      </c>
      <c r="K14" s="65">
        <v>12749</v>
      </c>
      <c r="L14" s="65">
        <v>9139</v>
      </c>
      <c r="M14" s="66">
        <v>10966</v>
      </c>
    </row>
    <row r="15" spans="1:15" s="62" customFormat="1" ht="13.5" customHeight="1" x14ac:dyDescent="0.25">
      <c r="A15" s="23">
        <v>2012</v>
      </c>
      <c r="B15" s="234">
        <v>9797</v>
      </c>
      <c r="C15" s="234">
        <v>11962</v>
      </c>
      <c r="D15" s="64">
        <v>10206.926591902455</v>
      </c>
      <c r="E15" s="52">
        <v>12396.550619092319</v>
      </c>
      <c r="F15" s="52">
        <v>8713.4813240420845</v>
      </c>
      <c r="G15" s="52">
        <v>10758.057315965436</v>
      </c>
      <c r="H15" s="235">
        <v>10215.28846546643</v>
      </c>
      <c r="I15" s="236">
        <v>12353.530277475516</v>
      </c>
      <c r="J15" s="65">
        <v>10917</v>
      </c>
      <c r="K15" s="65">
        <v>13107</v>
      </c>
      <c r="L15" s="65">
        <v>8558.8102569131206</v>
      </c>
      <c r="M15" s="66">
        <v>10484.148498910881</v>
      </c>
    </row>
    <row r="16" spans="1:15" s="62" customFormat="1" ht="13.5" customHeight="1" x14ac:dyDescent="0.25">
      <c r="A16" s="23">
        <v>2013</v>
      </c>
      <c r="B16" s="234">
        <v>9970</v>
      </c>
      <c r="C16" s="234">
        <v>12165</v>
      </c>
      <c r="D16" s="64">
        <v>10403.914422377353</v>
      </c>
      <c r="E16" s="52">
        <v>12631.795931205153</v>
      </c>
      <c r="F16" s="52">
        <v>8863.72069809204</v>
      </c>
      <c r="G16" s="52">
        <v>10925.683074384711</v>
      </c>
      <c r="H16" s="235">
        <v>10519.157045425301</v>
      </c>
      <c r="I16" s="236">
        <v>12528.284883720929</v>
      </c>
      <c r="J16" s="65">
        <v>11131</v>
      </c>
      <c r="K16" s="65">
        <v>13269</v>
      </c>
      <c r="L16" s="65">
        <v>9321.509817351598</v>
      </c>
      <c r="M16" s="66">
        <v>11047.464011939488</v>
      </c>
    </row>
    <row r="17" spans="1:13" s="62" customFormat="1" ht="13.5" customHeight="1" x14ac:dyDescent="0.25">
      <c r="A17" s="23">
        <v>2014</v>
      </c>
      <c r="B17" s="234">
        <v>10065</v>
      </c>
      <c r="C17" s="234">
        <v>12274</v>
      </c>
      <c r="D17" s="64">
        <v>10519.386858145381</v>
      </c>
      <c r="E17" s="52">
        <v>12768.302167995987</v>
      </c>
      <c r="F17" s="52">
        <v>8942.9604493713268</v>
      </c>
      <c r="G17" s="52">
        <v>11011.030107044335</v>
      </c>
      <c r="H17" s="235">
        <v>10643.295362174855</v>
      </c>
      <c r="I17" s="236">
        <v>12612.750427314355</v>
      </c>
      <c r="J17" s="65">
        <v>11205</v>
      </c>
      <c r="K17" s="65">
        <v>13309</v>
      </c>
      <c r="L17" s="65">
        <v>9499.5141153898858</v>
      </c>
      <c r="M17" s="66">
        <v>11212.173774868112</v>
      </c>
    </row>
    <row r="18" spans="1:13" s="62" customFormat="1" ht="13.5" customHeight="1" x14ac:dyDescent="0.25">
      <c r="A18" s="23">
        <v>2015</v>
      </c>
      <c r="B18" s="234">
        <v>10316</v>
      </c>
      <c r="C18" s="234">
        <v>12566</v>
      </c>
      <c r="D18" s="64">
        <v>10796.868476294641</v>
      </c>
      <c r="E18" s="52">
        <v>13091.250737871242</v>
      </c>
      <c r="F18" s="52">
        <v>9149.1240965825473</v>
      </c>
      <c r="G18" s="52">
        <v>11258.538377826901</v>
      </c>
      <c r="H18" s="235">
        <v>11064</v>
      </c>
      <c r="I18" s="236">
        <v>13076</v>
      </c>
      <c r="J18" s="52">
        <v>11489</v>
      </c>
      <c r="K18" s="65">
        <v>13701</v>
      </c>
      <c r="L18" s="65">
        <v>9762</v>
      </c>
      <c r="M18" s="66">
        <v>11656</v>
      </c>
    </row>
    <row r="19" spans="1:13" s="62" customFormat="1" ht="13.5" customHeight="1" x14ac:dyDescent="0.25">
      <c r="A19" s="23">
        <v>2016</v>
      </c>
      <c r="B19" s="234">
        <v>10416</v>
      </c>
      <c r="C19" s="234">
        <v>12678</v>
      </c>
      <c r="D19" s="64">
        <v>10911.830847603265</v>
      </c>
      <c r="E19" s="52">
        <v>13218.367905512925</v>
      </c>
      <c r="F19" s="52">
        <v>9237.2101608148041</v>
      </c>
      <c r="G19" s="52">
        <v>11346.807805956067</v>
      </c>
      <c r="H19" s="235">
        <v>11205</v>
      </c>
      <c r="I19" s="236">
        <v>13272</v>
      </c>
      <c r="J19" s="52">
        <v>11674</v>
      </c>
      <c r="K19" s="65">
        <v>13777</v>
      </c>
      <c r="L19" s="65">
        <v>10107</v>
      </c>
      <c r="M19" s="66">
        <v>11910</v>
      </c>
    </row>
    <row r="20" spans="1:13" s="62" customFormat="1" ht="13.5" customHeight="1" x14ac:dyDescent="0.25">
      <c r="A20" s="23">
        <v>2017</v>
      </c>
      <c r="B20" s="234">
        <v>10772</v>
      </c>
      <c r="C20" s="234">
        <v>13093</v>
      </c>
      <c r="D20" s="64">
        <v>11291.525774078564</v>
      </c>
      <c r="E20" s="52">
        <v>13661.482917395248</v>
      </c>
      <c r="F20" s="52">
        <v>9554.427083993327</v>
      </c>
      <c r="G20" s="52">
        <v>11717.765216829212</v>
      </c>
      <c r="H20" s="235">
        <v>11748</v>
      </c>
      <c r="I20" s="236">
        <v>13737</v>
      </c>
      <c r="J20" s="52">
        <v>12181</v>
      </c>
      <c r="K20" s="65">
        <v>14314</v>
      </c>
      <c r="L20" s="65">
        <v>10689</v>
      </c>
      <c r="M20" s="66">
        <v>12380</v>
      </c>
    </row>
    <row r="21" spans="1:13" s="62" customFormat="1" ht="13.5" customHeight="1" x14ac:dyDescent="0.25">
      <c r="A21" s="23">
        <v>2018</v>
      </c>
      <c r="B21" s="234">
        <v>11296</v>
      </c>
      <c r="C21" s="234">
        <v>13703</v>
      </c>
      <c r="D21" s="64">
        <v>11848.948753427192</v>
      </c>
      <c r="E21" s="52">
        <v>14305.036143017962</v>
      </c>
      <c r="F21" s="52">
        <v>10007.511799198333</v>
      </c>
      <c r="G21" s="52">
        <v>12260.85453722885</v>
      </c>
      <c r="H21" s="235">
        <v>12523</v>
      </c>
      <c r="I21" s="236">
        <v>14590</v>
      </c>
      <c r="J21" s="52">
        <v>12976</v>
      </c>
      <c r="K21" s="65">
        <v>15164</v>
      </c>
      <c r="L21" s="65">
        <v>11264</v>
      </c>
      <c r="M21" s="66">
        <v>13185</v>
      </c>
    </row>
    <row r="22" spans="1:13" s="62" customFormat="1" ht="13.5" customHeight="1" x14ac:dyDescent="0.25">
      <c r="A22" s="23">
        <v>2019</v>
      </c>
      <c r="B22" s="234">
        <v>12292</v>
      </c>
      <c r="C22" s="234">
        <v>14807</v>
      </c>
      <c r="D22" s="64">
        <v>12892</v>
      </c>
      <c r="E22" s="52">
        <v>15461</v>
      </c>
      <c r="F22" s="52">
        <v>10905</v>
      </c>
      <c r="G22" s="52">
        <v>13261</v>
      </c>
      <c r="H22" s="235">
        <v>14081</v>
      </c>
      <c r="I22" s="236">
        <v>16126</v>
      </c>
      <c r="J22" s="65">
        <v>14557</v>
      </c>
      <c r="K22" s="65">
        <v>16777</v>
      </c>
      <c r="L22" s="65">
        <v>12696</v>
      </c>
      <c r="M22" s="66">
        <v>14732</v>
      </c>
    </row>
    <row r="23" spans="1:13" s="62" customFormat="1" ht="13.5" customHeight="1" x14ac:dyDescent="0.25">
      <c r="A23" s="23">
        <v>2020</v>
      </c>
      <c r="B23" s="234">
        <v>13221</v>
      </c>
      <c r="C23" s="234">
        <v>15898</v>
      </c>
      <c r="D23" s="64">
        <v>13864</v>
      </c>
      <c r="E23" s="52">
        <v>16600</v>
      </c>
      <c r="F23" s="52">
        <v>11764</v>
      </c>
      <c r="G23" s="52">
        <v>14267</v>
      </c>
      <c r="H23" s="235">
        <v>14853</v>
      </c>
      <c r="I23" s="236">
        <v>17199</v>
      </c>
      <c r="J23" s="65">
        <v>15324</v>
      </c>
      <c r="K23" s="65">
        <v>17752</v>
      </c>
      <c r="L23" s="65">
        <v>14138</v>
      </c>
      <c r="M23" s="66">
        <v>16149</v>
      </c>
    </row>
    <row r="24" spans="1:13" s="62" customFormat="1" ht="17.25" customHeight="1" x14ac:dyDescent="0.25">
      <c r="A24" s="23"/>
      <c r="B24" s="237"/>
      <c r="C24" s="237"/>
      <c r="D24" s="237"/>
      <c r="E24" s="67"/>
      <c r="F24" s="67"/>
      <c r="G24" s="67"/>
      <c r="H24" s="67"/>
      <c r="I24" s="67"/>
      <c r="J24" s="238"/>
      <c r="K24" s="238"/>
      <c r="L24" s="238"/>
      <c r="M24" s="238"/>
    </row>
    <row r="25" spans="1:13" s="62" customFormat="1" x14ac:dyDescent="0.25">
      <c r="A25" s="340" t="s">
        <v>330</v>
      </c>
      <c r="B25" s="340"/>
      <c r="C25" s="340"/>
      <c r="D25" s="340"/>
      <c r="E25" s="340"/>
      <c r="F25" s="340"/>
      <c r="G25" s="340"/>
      <c r="H25" s="340"/>
      <c r="I25" s="340"/>
      <c r="J25" s="340"/>
      <c r="K25" s="340"/>
      <c r="L25" s="340"/>
      <c r="M25" s="340"/>
    </row>
    <row r="26" spans="1:13" x14ac:dyDescent="0.25">
      <c r="A26" s="385" t="s">
        <v>491</v>
      </c>
      <c r="B26" s="385"/>
      <c r="C26" s="385"/>
      <c r="D26" s="385"/>
      <c r="E26" s="385"/>
      <c r="F26" s="385"/>
      <c r="G26" s="385"/>
      <c r="H26" s="385"/>
      <c r="I26" s="385"/>
      <c r="J26" s="385"/>
      <c r="K26" s="385"/>
      <c r="L26" s="385"/>
      <c r="M26" s="385"/>
    </row>
    <row r="27" spans="1:13" ht="6" customHeight="1" x14ac:dyDescent="0.25"/>
    <row r="28" spans="1:13" x14ac:dyDescent="0.25">
      <c r="A28" s="410" t="s">
        <v>331</v>
      </c>
      <c r="B28" s="410"/>
      <c r="C28" s="410"/>
      <c r="D28" s="410"/>
      <c r="E28" s="410"/>
      <c r="F28" s="410"/>
      <c r="G28" s="410"/>
      <c r="H28" s="410" t="s">
        <v>332</v>
      </c>
      <c r="I28" s="410"/>
      <c r="J28" s="410"/>
      <c r="K28" s="410"/>
      <c r="L28" s="410"/>
      <c r="M28" s="410"/>
    </row>
    <row r="48" spans="1:3" x14ac:dyDescent="0.25">
      <c r="A48" s="239"/>
      <c r="C48" s="232"/>
    </row>
  </sheetData>
  <mergeCells count="23">
    <mergeCell ref="A25:M25"/>
    <mergeCell ref="A26:M26"/>
    <mergeCell ref="A28:G28"/>
    <mergeCell ref="H28:M28"/>
    <mergeCell ref="J9:K9"/>
    <mergeCell ref="L9:M9"/>
    <mergeCell ref="A10:A12"/>
    <mergeCell ref="B10:C10"/>
    <mergeCell ref="D10:E10"/>
    <mergeCell ref="F10:G10"/>
    <mergeCell ref="H10:I10"/>
    <mergeCell ref="J10:K10"/>
    <mergeCell ref="L10:M10"/>
    <mergeCell ref="A4:M4"/>
    <mergeCell ref="A7:A9"/>
    <mergeCell ref="B7:G7"/>
    <mergeCell ref="H7:M7"/>
    <mergeCell ref="B8:G8"/>
    <mergeCell ref="H8:M8"/>
    <mergeCell ref="B9:C9"/>
    <mergeCell ref="D9:E9"/>
    <mergeCell ref="F9:G9"/>
    <mergeCell ref="H9:I9"/>
  </mergeCells>
  <hyperlinks>
    <hyperlink ref="O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zoomScaleSheetLayoutView="100" workbookViewId="0">
      <selection sqref="A1:I1"/>
    </sheetView>
  </sheetViews>
  <sheetFormatPr defaultRowHeight="15" x14ac:dyDescent="0.25"/>
  <sheetData>
    <row r="1" spans="1:11" x14ac:dyDescent="0.25">
      <c r="A1" s="413" t="s">
        <v>496</v>
      </c>
      <c r="B1" s="413"/>
      <c r="C1" s="413"/>
      <c r="D1" s="413"/>
      <c r="E1" s="413"/>
      <c r="F1" s="413"/>
      <c r="G1" s="413"/>
      <c r="H1" s="413"/>
      <c r="I1" s="413"/>
      <c r="K1" s="338" t="s">
        <v>542</v>
      </c>
    </row>
    <row r="2" spans="1:11" x14ac:dyDescent="0.25">
      <c r="A2" s="345" t="s">
        <v>427</v>
      </c>
      <c r="B2" s="345"/>
      <c r="C2" s="345"/>
      <c r="D2" s="345"/>
      <c r="E2" s="345"/>
      <c r="F2" s="345"/>
      <c r="G2" s="345"/>
      <c r="H2" s="345"/>
      <c r="I2" s="345"/>
    </row>
    <row r="21" spans="1:9" ht="10.5" customHeight="1" x14ac:dyDescent="0.25"/>
    <row r="22" spans="1:9" ht="14.25" customHeight="1" x14ac:dyDescent="0.25">
      <c r="D22" s="218" t="s">
        <v>309</v>
      </c>
    </row>
    <row r="23" spans="1:9" x14ac:dyDescent="0.25">
      <c r="D23" s="218" t="s">
        <v>310</v>
      </c>
    </row>
    <row r="24" spans="1:9" x14ac:dyDescent="0.25">
      <c r="D24" s="218" t="s">
        <v>311</v>
      </c>
    </row>
    <row r="25" spans="1:9" ht="7.5" customHeight="1" x14ac:dyDescent="0.25">
      <c r="D25" s="218"/>
    </row>
    <row r="26" spans="1:9" x14ac:dyDescent="0.25">
      <c r="A26" s="413" t="s">
        <v>497</v>
      </c>
      <c r="B26" s="413"/>
      <c r="C26" s="413"/>
      <c r="D26" s="413"/>
      <c r="E26" s="413"/>
      <c r="F26" s="413"/>
      <c r="G26" s="413"/>
      <c r="H26" s="413"/>
      <c r="I26" s="413"/>
    </row>
    <row r="27" spans="1:9" x14ac:dyDescent="0.25">
      <c r="A27" s="345" t="s">
        <v>428</v>
      </c>
      <c r="B27" s="345"/>
      <c r="C27" s="345"/>
      <c r="D27" s="345"/>
      <c r="E27" s="345"/>
      <c r="F27" s="345"/>
      <c r="G27" s="345"/>
      <c r="H27" s="345"/>
      <c r="I27" s="345"/>
    </row>
    <row r="43" spans="4:4" ht="21.75" customHeight="1" x14ac:dyDescent="0.25"/>
    <row r="46" spans="4:4" x14ac:dyDescent="0.25">
      <c r="D46" s="218" t="s">
        <v>312</v>
      </c>
    </row>
    <row r="47" spans="4:4" ht="14.25" customHeight="1" x14ac:dyDescent="0.25">
      <c r="D47" s="218" t="s">
        <v>313</v>
      </c>
    </row>
    <row r="48" spans="4:4" x14ac:dyDescent="0.25">
      <c r="D48" s="218" t="s">
        <v>314</v>
      </c>
    </row>
    <row r="49" spans="1:4" ht="6.75" customHeight="1" x14ac:dyDescent="0.25">
      <c r="D49" s="218"/>
    </row>
    <row r="50" spans="1:4" x14ac:dyDescent="0.25">
      <c r="A50" s="218" t="s">
        <v>315</v>
      </c>
    </row>
    <row r="51" spans="1:4" x14ac:dyDescent="0.25">
      <c r="A51" s="219" t="s">
        <v>316</v>
      </c>
    </row>
  </sheetData>
  <mergeCells count="4">
    <mergeCell ref="A1:I1"/>
    <mergeCell ref="A2:I2"/>
    <mergeCell ref="A26:I26"/>
    <mergeCell ref="A27:I27"/>
  </mergeCells>
  <hyperlinks>
    <hyperlink ref="K1" location="obsah!A1" display="Obsah"/>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zoomScaleSheetLayoutView="100" workbookViewId="0"/>
  </sheetViews>
  <sheetFormatPr defaultRowHeight="14.25" x14ac:dyDescent="0.2"/>
  <cols>
    <col min="1" max="11" width="7.7109375" style="3" customWidth="1"/>
    <col min="12" max="16384" width="9.140625" style="3"/>
  </cols>
  <sheetData>
    <row r="1" spans="1:13" ht="15" x14ac:dyDescent="0.25">
      <c r="A1" s="1" t="s">
        <v>0</v>
      </c>
      <c r="B1" s="2"/>
      <c r="C1" s="2"/>
      <c r="D1" s="2"/>
      <c r="K1" s="4" t="s">
        <v>1</v>
      </c>
      <c r="M1" s="336" t="s">
        <v>542</v>
      </c>
    </row>
    <row r="2" spans="1:13" ht="9" customHeight="1" x14ac:dyDescent="0.2">
      <c r="A2" s="1"/>
      <c r="B2" s="2"/>
      <c r="C2" s="2"/>
      <c r="D2" s="2"/>
      <c r="E2" s="2"/>
      <c r="F2" s="2"/>
      <c r="G2" s="2"/>
      <c r="H2" s="2"/>
      <c r="I2" s="2"/>
    </row>
    <row r="3" spans="1:13" ht="15" customHeight="1" x14ac:dyDescent="0.2">
      <c r="A3" s="27" t="s">
        <v>333</v>
      </c>
      <c r="B3" s="6"/>
      <c r="C3" s="6"/>
      <c r="D3" s="6"/>
      <c r="E3" s="6"/>
      <c r="F3" s="6"/>
      <c r="G3" s="6"/>
      <c r="H3" s="6"/>
      <c r="I3" s="6"/>
      <c r="J3" s="6"/>
      <c r="K3" s="6"/>
    </row>
    <row r="4" spans="1:13" x14ac:dyDescent="0.2">
      <c r="A4" s="7" t="s">
        <v>505</v>
      </c>
      <c r="B4" s="8"/>
      <c r="C4" s="8"/>
      <c r="D4" s="8"/>
      <c r="E4" s="8"/>
      <c r="F4" s="8"/>
      <c r="G4" s="8"/>
      <c r="H4" s="8"/>
      <c r="I4" s="8"/>
      <c r="J4" s="8"/>
    </row>
    <row r="5" spans="1:13" ht="15" thickBot="1" x14ac:dyDescent="0.25">
      <c r="A5" s="9" t="s">
        <v>4</v>
      </c>
      <c r="B5" s="10"/>
      <c r="C5" s="10"/>
      <c r="D5" s="10"/>
      <c r="K5" s="11" t="s">
        <v>5</v>
      </c>
    </row>
    <row r="6" spans="1:13" ht="15" customHeight="1" x14ac:dyDescent="0.2">
      <c r="A6" s="422" t="s">
        <v>77</v>
      </c>
      <c r="B6" s="423" t="s">
        <v>334</v>
      </c>
      <c r="C6" s="423"/>
      <c r="D6" s="423"/>
      <c r="E6" s="423"/>
      <c r="F6" s="423" t="s">
        <v>423</v>
      </c>
      <c r="G6" s="425"/>
      <c r="H6" s="425"/>
      <c r="I6" s="425"/>
      <c r="J6" s="425"/>
      <c r="K6" s="426"/>
      <c r="L6" s="28"/>
    </row>
    <row r="7" spans="1:13" ht="15" customHeight="1" x14ac:dyDescent="0.2">
      <c r="A7" s="342"/>
      <c r="B7" s="424"/>
      <c r="C7" s="424"/>
      <c r="D7" s="424"/>
      <c r="E7" s="424"/>
      <c r="F7" s="427"/>
      <c r="G7" s="427"/>
      <c r="H7" s="427"/>
      <c r="I7" s="427"/>
      <c r="J7" s="427"/>
      <c r="K7" s="428"/>
      <c r="L7" s="28"/>
    </row>
    <row r="8" spans="1:13" ht="15" customHeight="1" x14ac:dyDescent="0.2">
      <c r="A8" s="342"/>
      <c r="B8" s="424"/>
      <c r="C8" s="424"/>
      <c r="D8" s="424"/>
      <c r="E8" s="424"/>
      <c r="F8" s="429" t="s">
        <v>335</v>
      </c>
      <c r="G8" s="429"/>
      <c r="H8" s="429"/>
      <c r="I8" s="429"/>
      <c r="J8" s="424" t="s">
        <v>336</v>
      </c>
      <c r="K8" s="430"/>
      <c r="L8" s="28"/>
    </row>
    <row r="9" spans="1:13" ht="15" customHeight="1" x14ac:dyDescent="0.2">
      <c r="A9" s="342"/>
      <c r="B9" s="424"/>
      <c r="C9" s="424"/>
      <c r="D9" s="424"/>
      <c r="E9" s="424"/>
      <c r="F9" s="420" t="s">
        <v>337</v>
      </c>
      <c r="G9" s="420"/>
      <c r="H9" s="420"/>
      <c r="I9" s="420"/>
      <c r="J9" s="414"/>
      <c r="K9" s="359"/>
      <c r="L9" s="28"/>
    </row>
    <row r="10" spans="1:13" ht="15" customHeight="1" x14ac:dyDescent="0.2">
      <c r="A10" s="342"/>
      <c r="B10" s="414" t="s">
        <v>338</v>
      </c>
      <c r="C10" s="414"/>
      <c r="D10" s="414" t="s">
        <v>336</v>
      </c>
      <c r="E10" s="414"/>
      <c r="F10" s="414" t="s">
        <v>80</v>
      </c>
      <c r="G10" s="414"/>
      <c r="H10" s="414" t="s">
        <v>81</v>
      </c>
      <c r="I10" s="414"/>
      <c r="J10" s="417" t="s">
        <v>339</v>
      </c>
      <c r="K10" s="364"/>
      <c r="L10" s="28"/>
    </row>
    <row r="11" spans="1:13" ht="15" customHeight="1" x14ac:dyDescent="0.2">
      <c r="A11" s="343" t="s">
        <v>79</v>
      </c>
      <c r="B11" s="417" t="s">
        <v>340</v>
      </c>
      <c r="C11" s="417"/>
      <c r="D11" s="417" t="s">
        <v>339</v>
      </c>
      <c r="E11" s="417"/>
      <c r="F11" s="420" t="s">
        <v>82</v>
      </c>
      <c r="G11" s="420"/>
      <c r="H11" s="421" t="s">
        <v>83</v>
      </c>
      <c r="I11" s="421"/>
      <c r="J11" s="418"/>
      <c r="K11" s="419"/>
      <c r="L11" s="28"/>
    </row>
    <row r="12" spans="1:13" ht="15" customHeight="1" x14ac:dyDescent="0.2">
      <c r="A12" s="343"/>
      <c r="B12" s="222" t="s">
        <v>15</v>
      </c>
      <c r="C12" s="13" t="s">
        <v>16</v>
      </c>
      <c r="D12" s="222" t="s">
        <v>15</v>
      </c>
      <c r="E12" s="13" t="s">
        <v>16</v>
      </c>
      <c r="F12" s="222" t="s">
        <v>15</v>
      </c>
      <c r="G12" s="13" t="s">
        <v>16</v>
      </c>
      <c r="H12" s="222" t="s">
        <v>15</v>
      </c>
      <c r="I12" s="13" t="s">
        <v>16</v>
      </c>
      <c r="J12" s="222" t="s">
        <v>15</v>
      </c>
      <c r="K12" s="221" t="s">
        <v>16</v>
      </c>
      <c r="L12" s="28"/>
    </row>
    <row r="13" spans="1:13" ht="15" customHeight="1" thickBot="1" x14ac:dyDescent="0.25">
      <c r="A13" s="344"/>
      <c r="B13" s="15" t="s">
        <v>17</v>
      </c>
      <c r="C13" s="16" t="s">
        <v>18</v>
      </c>
      <c r="D13" s="15" t="s">
        <v>17</v>
      </c>
      <c r="E13" s="16" t="s">
        <v>18</v>
      </c>
      <c r="F13" s="15" t="s">
        <v>17</v>
      </c>
      <c r="G13" s="16" t="s">
        <v>18</v>
      </c>
      <c r="H13" s="15" t="s">
        <v>17</v>
      </c>
      <c r="I13" s="16" t="s">
        <v>18</v>
      </c>
      <c r="J13" s="15" t="s">
        <v>17</v>
      </c>
      <c r="K13" s="18" t="s">
        <v>18</v>
      </c>
      <c r="L13" s="28"/>
    </row>
    <row r="14" spans="1:13" ht="15.75" customHeight="1" x14ac:dyDescent="0.2">
      <c r="A14" s="19">
        <v>2010</v>
      </c>
      <c r="B14" s="21">
        <v>579324</v>
      </c>
      <c r="C14" s="21">
        <v>95061</v>
      </c>
      <c r="D14" s="21">
        <v>25854</v>
      </c>
      <c r="E14" s="21">
        <v>20167</v>
      </c>
      <c r="F14" s="21">
        <v>6744</v>
      </c>
      <c r="G14" s="21">
        <v>5660</v>
      </c>
      <c r="H14" s="21">
        <v>11002</v>
      </c>
      <c r="I14" s="21">
        <v>12429</v>
      </c>
      <c r="J14" s="21">
        <v>5226</v>
      </c>
      <c r="K14" s="22">
        <v>5153</v>
      </c>
      <c r="L14" s="28"/>
    </row>
    <row r="15" spans="1:13" ht="15.75" customHeight="1" x14ac:dyDescent="0.2">
      <c r="A15" s="19">
        <v>2011</v>
      </c>
      <c r="B15" s="21">
        <v>574597</v>
      </c>
      <c r="C15" s="21">
        <v>95932</v>
      </c>
      <c r="D15" s="21">
        <v>23649</v>
      </c>
      <c r="E15" s="21">
        <v>22044</v>
      </c>
      <c r="F15" s="21">
        <v>6989</v>
      </c>
      <c r="G15" s="21">
        <v>5920</v>
      </c>
      <c r="H15" s="21">
        <v>11452</v>
      </c>
      <c r="I15" s="21">
        <v>12963</v>
      </c>
      <c r="J15" s="21">
        <v>5440</v>
      </c>
      <c r="K15" s="22">
        <v>5414</v>
      </c>
      <c r="L15" s="28"/>
    </row>
    <row r="16" spans="1:13" ht="15.75" customHeight="1" x14ac:dyDescent="0.2">
      <c r="A16" s="19">
        <v>2012</v>
      </c>
      <c r="B16" s="21">
        <v>570645</v>
      </c>
      <c r="C16" s="21">
        <v>97314</v>
      </c>
      <c r="D16" s="21">
        <v>23666</v>
      </c>
      <c r="E16" s="21">
        <v>22190</v>
      </c>
      <c r="F16" s="21">
        <v>7104</v>
      </c>
      <c r="G16" s="21">
        <v>6076</v>
      </c>
      <c r="H16" s="21">
        <v>11680</v>
      </c>
      <c r="I16" s="21">
        <v>13236</v>
      </c>
      <c r="J16" s="21">
        <v>5554</v>
      </c>
      <c r="K16" s="22">
        <v>5534</v>
      </c>
      <c r="L16" s="28"/>
    </row>
    <row r="17" spans="1:22" ht="15.75" customHeight="1" x14ac:dyDescent="0.2">
      <c r="A17" s="19">
        <v>2013</v>
      </c>
      <c r="B17" s="21">
        <v>565292</v>
      </c>
      <c r="C17" s="21">
        <v>97952</v>
      </c>
      <c r="D17" s="21">
        <v>23381</v>
      </c>
      <c r="E17" s="21">
        <v>21877</v>
      </c>
      <c r="F17" s="21">
        <v>7216</v>
      </c>
      <c r="G17" s="21">
        <v>6240</v>
      </c>
      <c r="H17" s="21">
        <v>11864</v>
      </c>
      <c r="I17" s="21">
        <v>13463</v>
      </c>
      <c r="J17" s="21">
        <v>5668</v>
      </c>
      <c r="K17" s="22">
        <v>5645</v>
      </c>
      <c r="L17" s="28"/>
    </row>
    <row r="18" spans="1:22" ht="15.75" customHeight="1" x14ac:dyDescent="0.2">
      <c r="A18" s="19">
        <v>2014</v>
      </c>
      <c r="B18" s="21">
        <v>560256</v>
      </c>
      <c r="C18" s="21">
        <v>97996</v>
      </c>
      <c r="D18" s="21">
        <v>22474</v>
      </c>
      <c r="E18" s="21">
        <v>21089</v>
      </c>
      <c r="F18" s="21">
        <v>7250</v>
      </c>
      <c r="G18" s="21">
        <v>6314</v>
      </c>
      <c r="H18" s="21">
        <v>11955</v>
      </c>
      <c r="I18" s="21">
        <v>13596</v>
      </c>
      <c r="J18" s="21">
        <v>5713</v>
      </c>
      <c r="K18" s="22">
        <v>5693</v>
      </c>
      <c r="L18" s="28"/>
    </row>
    <row r="19" spans="1:22" ht="15.75" customHeight="1" x14ac:dyDescent="0.2">
      <c r="A19" s="23">
        <v>2015</v>
      </c>
      <c r="B19" s="21">
        <v>553940</v>
      </c>
      <c r="C19" s="21">
        <v>98049</v>
      </c>
      <c r="D19" s="21">
        <v>21584</v>
      </c>
      <c r="E19" s="21">
        <v>20286</v>
      </c>
      <c r="F19" s="21">
        <v>7395</v>
      </c>
      <c r="G19" s="21">
        <v>6477</v>
      </c>
      <c r="H19" s="21">
        <v>12219</v>
      </c>
      <c r="I19" s="21">
        <v>13927</v>
      </c>
      <c r="J19" s="21">
        <v>5842</v>
      </c>
      <c r="K19" s="22">
        <v>5827</v>
      </c>
      <c r="L19" s="28"/>
    </row>
    <row r="20" spans="1:22" ht="15.75" customHeight="1" x14ac:dyDescent="0.2">
      <c r="A20" s="23">
        <v>2016</v>
      </c>
      <c r="B20" s="21">
        <v>549471</v>
      </c>
      <c r="C20" s="21">
        <v>98329</v>
      </c>
      <c r="D20" s="21">
        <v>20540</v>
      </c>
      <c r="E20" s="21">
        <v>19455</v>
      </c>
      <c r="F20" s="21">
        <v>7446</v>
      </c>
      <c r="G20" s="21">
        <v>6551</v>
      </c>
      <c r="H20" s="21">
        <v>12306</v>
      </c>
      <c r="I20" s="21">
        <v>14049</v>
      </c>
      <c r="J20" s="21">
        <v>5894</v>
      </c>
      <c r="K20" s="22">
        <v>5852</v>
      </c>
      <c r="L20" s="28"/>
    </row>
    <row r="21" spans="1:22" ht="15.75" customHeight="1" x14ac:dyDescent="0.2">
      <c r="A21" s="23">
        <v>2017</v>
      </c>
      <c r="B21" s="21">
        <v>543177</v>
      </c>
      <c r="C21" s="21">
        <v>98427</v>
      </c>
      <c r="D21" s="21">
        <v>19662</v>
      </c>
      <c r="E21" s="21">
        <v>18860</v>
      </c>
      <c r="F21" s="21">
        <v>7677</v>
      </c>
      <c r="G21" s="21">
        <v>6815</v>
      </c>
      <c r="H21" s="21">
        <v>12686</v>
      </c>
      <c r="I21" s="21">
        <v>14504</v>
      </c>
      <c r="J21" s="21">
        <v>6089</v>
      </c>
      <c r="K21" s="22">
        <v>6067</v>
      </c>
      <c r="L21" s="28"/>
    </row>
    <row r="22" spans="1:22" ht="15.75" customHeight="1" x14ac:dyDescent="0.2">
      <c r="A22" s="23">
        <v>2018</v>
      </c>
      <c r="B22" s="21">
        <v>537856</v>
      </c>
      <c r="C22" s="21">
        <v>98612</v>
      </c>
      <c r="D22" s="21">
        <v>19359</v>
      </c>
      <c r="E22" s="21">
        <v>18608</v>
      </c>
      <c r="F22" s="21">
        <v>8029</v>
      </c>
      <c r="G22" s="21">
        <v>7137</v>
      </c>
      <c r="H22" s="21">
        <v>13246</v>
      </c>
      <c r="I22" s="21">
        <v>15175</v>
      </c>
      <c r="J22" s="21">
        <v>6369</v>
      </c>
      <c r="K22" s="22">
        <v>6332</v>
      </c>
      <c r="L22" s="28"/>
    </row>
    <row r="23" spans="1:22" ht="15.75" customHeight="1" x14ac:dyDescent="0.2">
      <c r="A23" s="23">
        <v>2019</v>
      </c>
      <c r="B23" s="21">
        <v>532093</v>
      </c>
      <c r="C23" s="21">
        <v>98666</v>
      </c>
      <c r="D23" s="21">
        <v>19208</v>
      </c>
      <c r="E23" s="21">
        <v>18419</v>
      </c>
      <c r="F23" s="21">
        <v>8866</v>
      </c>
      <c r="G23" s="21">
        <v>7898</v>
      </c>
      <c r="H23" s="21">
        <v>14464</v>
      </c>
      <c r="I23" s="21">
        <v>16496</v>
      </c>
      <c r="J23" s="21">
        <v>7062</v>
      </c>
      <c r="K23" s="22">
        <v>7053</v>
      </c>
      <c r="L23" s="28"/>
    </row>
    <row r="24" spans="1:22" ht="15.75" customHeight="1" x14ac:dyDescent="0.2">
      <c r="A24" s="23">
        <v>2020</v>
      </c>
      <c r="B24" s="21">
        <v>523624</v>
      </c>
      <c r="C24" s="21">
        <v>97552</v>
      </c>
      <c r="D24" s="21">
        <v>19388</v>
      </c>
      <c r="E24" s="21">
        <v>18739</v>
      </c>
      <c r="F24" s="21">
        <v>9529</v>
      </c>
      <c r="G24" s="21">
        <v>8551</v>
      </c>
      <c r="H24" s="21">
        <v>15488</v>
      </c>
      <c r="I24" s="21">
        <v>17669</v>
      </c>
      <c r="J24" s="21">
        <v>7644</v>
      </c>
      <c r="K24" s="22">
        <v>7627</v>
      </c>
      <c r="L24" s="28"/>
    </row>
    <row r="25" spans="1:22" ht="6.75" customHeight="1" x14ac:dyDescent="0.2">
      <c r="B25" s="24"/>
      <c r="C25" s="24"/>
      <c r="D25" s="24"/>
      <c r="E25" s="24"/>
      <c r="F25" s="24"/>
      <c r="G25" s="24"/>
      <c r="H25" s="24"/>
      <c r="I25" s="24"/>
      <c r="J25" s="24"/>
      <c r="K25" s="24"/>
      <c r="L25" s="28"/>
    </row>
    <row r="26" spans="1:22" ht="36.75" customHeight="1" x14ac:dyDescent="0.2">
      <c r="A26" s="415" t="s">
        <v>341</v>
      </c>
      <c r="B26" s="415"/>
      <c r="C26" s="415"/>
      <c r="D26" s="415"/>
      <c r="E26" s="415"/>
      <c r="F26" s="416" t="s">
        <v>342</v>
      </c>
      <c r="G26" s="416"/>
      <c r="H26" s="416"/>
      <c r="I26" s="416"/>
      <c r="J26" s="416"/>
      <c r="K26" s="416"/>
      <c r="L26" s="28"/>
    </row>
    <row r="27" spans="1:22" ht="13.5" customHeight="1" x14ac:dyDescent="0.2">
      <c r="B27" s="240"/>
      <c r="C27" s="240"/>
      <c r="D27" s="240"/>
      <c r="E27" s="240"/>
      <c r="F27" s="240"/>
      <c r="G27" s="240"/>
      <c r="H27" s="240"/>
      <c r="I27" s="240"/>
      <c r="J27" s="240"/>
      <c r="K27" s="240"/>
    </row>
    <row r="28" spans="1:22" s="26" customFormat="1" ht="13.5" customHeight="1" x14ac:dyDescent="0.2">
      <c r="A28" s="340" t="s">
        <v>84</v>
      </c>
      <c r="B28" s="340"/>
      <c r="C28" s="340"/>
      <c r="D28" s="340"/>
      <c r="E28" s="340"/>
      <c r="F28" s="340"/>
      <c r="G28" s="340"/>
      <c r="H28" s="340"/>
      <c r="I28" s="340"/>
      <c r="J28" s="340"/>
      <c r="K28" s="340"/>
      <c r="M28" s="68"/>
    </row>
    <row r="29" spans="1:22" ht="15" x14ac:dyDescent="0.25">
      <c r="A29" s="345" t="s">
        <v>511</v>
      </c>
      <c r="B29" s="345"/>
      <c r="C29" s="345"/>
      <c r="D29" s="345"/>
      <c r="E29" s="345"/>
      <c r="F29" s="345"/>
      <c r="G29" s="345"/>
      <c r="H29" s="345"/>
      <c r="I29" s="345"/>
      <c r="J29" s="345"/>
      <c r="K29" s="345"/>
      <c r="M29" s="241"/>
    </row>
    <row r="31" spans="1:22" ht="15" x14ac:dyDescent="0.25">
      <c r="V31" s="241"/>
    </row>
  </sheetData>
  <mergeCells count="20">
    <mergeCell ref="A28:K28"/>
    <mergeCell ref="A29:K29"/>
    <mergeCell ref="J10:K11"/>
    <mergeCell ref="A11:A13"/>
    <mergeCell ref="B11:C11"/>
    <mergeCell ref="D11:E11"/>
    <mergeCell ref="F11:G11"/>
    <mergeCell ref="H11:I11"/>
    <mergeCell ref="A6:A10"/>
    <mergeCell ref="B6:E9"/>
    <mergeCell ref="F6:K7"/>
    <mergeCell ref="F8:I8"/>
    <mergeCell ref="J8:K9"/>
    <mergeCell ref="F9:I9"/>
    <mergeCell ref="B10:C10"/>
    <mergeCell ref="D10:E10"/>
    <mergeCell ref="F10:G10"/>
    <mergeCell ref="H10:I10"/>
    <mergeCell ref="A26:E26"/>
    <mergeCell ref="F26:K26"/>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Zeros="0" zoomScaleNormal="100" zoomScaleSheetLayoutView="100" workbookViewId="0"/>
  </sheetViews>
  <sheetFormatPr defaultColWidth="9.140625" defaultRowHeight="12.75" x14ac:dyDescent="0.2"/>
  <cols>
    <col min="1" max="1" width="12.85546875" style="98" customWidth="1"/>
    <col min="2" max="9" width="9" style="98" customWidth="1"/>
    <col min="10" max="16384" width="9.140625" style="26"/>
  </cols>
  <sheetData>
    <row r="1" spans="1:11" ht="15" customHeight="1" x14ac:dyDescent="0.25">
      <c r="A1" s="1" t="s">
        <v>0</v>
      </c>
      <c r="B1" s="1"/>
      <c r="C1" s="1"/>
      <c r="D1" s="2"/>
      <c r="E1" s="2"/>
      <c r="F1" s="2"/>
      <c r="G1" s="69"/>
      <c r="H1" s="69"/>
      <c r="I1" s="4" t="s">
        <v>1</v>
      </c>
      <c r="K1" s="337" t="s">
        <v>542</v>
      </c>
    </row>
    <row r="2" spans="1:11" ht="9" customHeight="1" x14ac:dyDescent="0.2">
      <c r="A2" s="1"/>
      <c r="B2" s="1"/>
      <c r="C2" s="1"/>
      <c r="D2" s="2"/>
      <c r="E2" s="2"/>
      <c r="F2" s="2"/>
      <c r="G2" s="69"/>
      <c r="H2" s="69"/>
      <c r="I2" s="4"/>
    </row>
    <row r="3" spans="1:11" ht="15" customHeight="1" x14ac:dyDescent="0.2">
      <c r="A3" s="30" t="s">
        <v>86</v>
      </c>
      <c r="B3" s="30"/>
      <c r="C3" s="30"/>
      <c r="D3" s="31"/>
      <c r="E3" s="31"/>
      <c r="F3" s="31"/>
      <c r="G3" s="31"/>
      <c r="H3" s="70"/>
      <c r="I3" s="70"/>
      <c r="K3" s="71"/>
    </row>
    <row r="4" spans="1:11" ht="15" customHeight="1" x14ac:dyDescent="0.2">
      <c r="A4" s="317" t="s">
        <v>425</v>
      </c>
      <c r="B4" s="72"/>
      <c r="C4" s="72"/>
      <c r="D4" s="33"/>
      <c r="E4" s="33"/>
      <c r="F4" s="33"/>
      <c r="G4" s="33"/>
      <c r="H4" s="70"/>
      <c r="I4" s="70"/>
      <c r="K4" s="68"/>
    </row>
    <row r="5" spans="1:11" ht="15" customHeight="1" thickBot="1" x14ac:dyDescent="0.25">
      <c r="A5" s="34" t="s">
        <v>4</v>
      </c>
      <c r="B5" s="34"/>
      <c r="C5" s="34"/>
      <c r="D5" s="33"/>
      <c r="E5" s="33"/>
      <c r="F5" s="33"/>
      <c r="G5" s="70"/>
      <c r="H5" s="70"/>
      <c r="I5" s="35" t="s">
        <v>5</v>
      </c>
      <c r="K5" s="36"/>
    </row>
    <row r="6" spans="1:11" ht="15" customHeight="1" x14ac:dyDescent="0.2">
      <c r="A6" s="347" t="s">
        <v>87</v>
      </c>
      <c r="B6" s="346" t="s">
        <v>88</v>
      </c>
      <c r="C6" s="391"/>
      <c r="D6" s="391"/>
      <c r="E6" s="391"/>
      <c r="F6" s="391"/>
      <c r="G6" s="347"/>
      <c r="H6" s="346" t="s">
        <v>89</v>
      </c>
      <c r="I6" s="391"/>
    </row>
    <row r="7" spans="1:11" ht="12.75" customHeight="1" x14ac:dyDescent="0.2">
      <c r="A7" s="349"/>
      <c r="B7" s="409" t="s">
        <v>30</v>
      </c>
      <c r="C7" s="407"/>
      <c r="D7" s="409" t="s">
        <v>80</v>
      </c>
      <c r="E7" s="407"/>
      <c r="F7" s="409" t="s">
        <v>90</v>
      </c>
      <c r="G7" s="407"/>
      <c r="H7" s="433" t="s">
        <v>91</v>
      </c>
      <c r="I7" s="434"/>
    </row>
    <row r="8" spans="1:11" ht="12.75" customHeight="1" x14ac:dyDescent="0.2">
      <c r="A8" s="349"/>
      <c r="B8" s="353" t="s">
        <v>36</v>
      </c>
      <c r="C8" s="355"/>
      <c r="D8" s="353" t="s">
        <v>82</v>
      </c>
      <c r="E8" s="355"/>
      <c r="F8" s="353" t="s">
        <v>92</v>
      </c>
      <c r="G8" s="355"/>
      <c r="H8" s="353"/>
      <c r="I8" s="355"/>
    </row>
    <row r="9" spans="1:11" ht="12.75" customHeight="1" x14ac:dyDescent="0.2">
      <c r="A9" s="398" t="s">
        <v>45</v>
      </c>
      <c r="B9" s="12" t="s">
        <v>15</v>
      </c>
      <c r="C9" s="13" t="s">
        <v>16</v>
      </c>
      <c r="D9" s="12" t="s">
        <v>15</v>
      </c>
      <c r="E9" s="13" t="s">
        <v>16</v>
      </c>
      <c r="F9" s="12" t="s">
        <v>15</v>
      </c>
      <c r="G9" s="13" t="s">
        <v>16</v>
      </c>
      <c r="H9" s="12" t="s">
        <v>15</v>
      </c>
      <c r="I9" s="14" t="s">
        <v>16</v>
      </c>
    </row>
    <row r="10" spans="1:11" ht="12.75" customHeight="1" thickBot="1" x14ac:dyDescent="0.25">
      <c r="A10" s="399"/>
      <c r="B10" s="15" t="s">
        <v>17</v>
      </c>
      <c r="C10" s="16" t="s">
        <v>18</v>
      </c>
      <c r="D10" s="15" t="s">
        <v>17</v>
      </c>
      <c r="E10" s="16" t="s">
        <v>18</v>
      </c>
      <c r="F10" s="15" t="s">
        <v>17</v>
      </c>
      <c r="G10" s="16" t="s">
        <v>18</v>
      </c>
      <c r="H10" s="15" t="s">
        <v>17</v>
      </c>
      <c r="I10" s="18" t="s">
        <v>18</v>
      </c>
    </row>
    <row r="11" spans="1:11" ht="12" customHeight="1" x14ac:dyDescent="0.2">
      <c r="A11" s="73" t="s">
        <v>93</v>
      </c>
      <c r="B11" s="74" t="s">
        <v>94</v>
      </c>
      <c r="C11" s="74" t="s">
        <v>94</v>
      </c>
      <c r="D11" s="75" t="s">
        <v>94</v>
      </c>
      <c r="E11" s="75" t="s">
        <v>94</v>
      </c>
      <c r="F11" s="76" t="s">
        <v>94</v>
      </c>
      <c r="G11" s="75" t="s">
        <v>94</v>
      </c>
      <c r="H11" s="77">
        <v>14049</v>
      </c>
      <c r="I11" s="78">
        <v>14535</v>
      </c>
      <c r="J11" s="79"/>
    </row>
    <row r="12" spans="1:11" ht="12" customHeight="1" x14ac:dyDescent="0.2">
      <c r="A12" s="37" t="s">
        <v>95</v>
      </c>
      <c r="B12" s="40">
        <v>2</v>
      </c>
      <c r="C12" s="40">
        <v>1</v>
      </c>
      <c r="D12" s="38">
        <v>2</v>
      </c>
      <c r="E12" s="38">
        <v>1</v>
      </c>
      <c r="F12" s="76" t="s">
        <v>94</v>
      </c>
      <c r="G12" s="76" t="s">
        <v>94</v>
      </c>
      <c r="H12" s="38">
        <v>4767</v>
      </c>
      <c r="I12" s="80">
        <v>3753</v>
      </c>
      <c r="J12" s="79"/>
    </row>
    <row r="13" spans="1:11" ht="12" customHeight="1" x14ac:dyDescent="0.2">
      <c r="A13" s="37" t="s">
        <v>96</v>
      </c>
      <c r="B13" s="40">
        <v>64</v>
      </c>
      <c r="C13" s="40">
        <v>4</v>
      </c>
      <c r="D13" s="38">
        <v>63</v>
      </c>
      <c r="E13" s="38">
        <v>4</v>
      </c>
      <c r="F13" s="38">
        <v>1</v>
      </c>
      <c r="G13" s="76" t="s">
        <v>94</v>
      </c>
      <c r="H13" s="38">
        <v>572</v>
      </c>
      <c r="I13" s="80">
        <v>451</v>
      </c>
      <c r="J13" s="79"/>
    </row>
    <row r="14" spans="1:11" ht="12" customHeight="1" x14ac:dyDescent="0.2">
      <c r="A14" s="37" t="s">
        <v>97</v>
      </c>
      <c r="B14" s="40">
        <v>285</v>
      </c>
      <c r="C14" s="40">
        <v>37</v>
      </c>
      <c r="D14" s="38">
        <v>279</v>
      </c>
      <c r="E14" s="38">
        <v>37</v>
      </c>
      <c r="F14" s="38">
        <v>6</v>
      </c>
      <c r="G14" s="76" t="s">
        <v>94</v>
      </c>
      <c r="H14" s="81" t="s">
        <v>94</v>
      </c>
      <c r="I14" s="82" t="s">
        <v>94</v>
      </c>
      <c r="J14" s="79"/>
    </row>
    <row r="15" spans="1:11" ht="12" customHeight="1" x14ac:dyDescent="0.2">
      <c r="A15" s="37" t="s">
        <v>98</v>
      </c>
      <c r="B15" s="40">
        <v>896</v>
      </c>
      <c r="C15" s="40">
        <v>140</v>
      </c>
      <c r="D15" s="38">
        <v>860</v>
      </c>
      <c r="E15" s="38">
        <v>138</v>
      </c>
      <c r="F15" s="38">
        <v>36</v>
      </c>
      <c r="G15" s="38">
        <v>2</v>
      </c>
      <c r="H15" s="81" t="s">
        <v>94</v>
      </c>
      <c r="I15" s="82" t="s">
        <v>94</v>
      </c>
      <c r="J15" s="79"/>
    </row>
    <row r="16" spans="1:11" ht="12" customHeight="1" x14ac:dyDescent="0.2">
      <c r="A16" s="37" t="s">
        <v>99</v>
      </c>
      <c r="B16" s="40">
        <v>2362</v>
      </c>
      <c r="C16" s="40">
        <v>551</v>
      </c>
      <c r="D16" s="38">
        <v>2210</v>
      </c>
      <c r="E16" s="38">
        <v>526</v>
      </c>
      <c r="F16" s="38">
        <v>152</v>
      </c>
      <c r="G16" s="38">
        <v>25</v>
      </c>
      <c r="H16" s="81" t="s">
        <v>94</v>
      </c>
      <c r="I16" s="82" t="s">
        <v>94</v>
      </c>
      <c r="J16" s="79"/>
    </row>
    <row r="17" spans="1:11" ht="12" customHeight="1" x14ac:dyDescent="0.2">
      <c r="A17" s="37" t="s">
        <v>100</v>
      </c>
      <c r="B17" s="40">
        <v>3680</v>
      </c>
      <c r="C17" s="40">
        <v>1002</v>
      </c>
      <c r="D17" s="38">
        <v>3326</v>
      </c>
      <c r="E17" s="38">
        <v>948</v>
      </c>
      <c r="F17" s="38">
        <v>354</v>
      </c>
      <c r="G17" s="38">
        <v>54</v>
      </c>
      <c r="H17" s="81" t="s">
        <v>94</v>
      </c>
      <c r="I17" s="82" t="s">
        <v>94</v>
      </c>
      <c r="J17" s="79"/>
    </row>
    <row r="18" spans="1:11" ht="12" customHeight="1" x14ac:dyDescent="0.2">
      <c r="A18" s="37" t="s">
        <v>101</v>
      </c>
      <c r="B18" s="40">
        <v>3334</v>
      </c>
      <c r="C18" s="40">
        <v>927</v>
      </c>
      <c r="D18" s="38">
        <v>2707</v>
      </c>
      <c r="E18" s="38">
        <v>836</v>
      </c>
      <c r="F18" s="38">
        <v>627</v>
      </c>
      <c r="G18" s="38">
        <v>91</v>
      </c>
      <c r="H18" s="81" t="s">
        <v>94</v>
      </c>
      <c r="I18" s="82" t="s">
        <v>94</v>
      </c>
      <c r="J18" s="79"/>
    </row>
    <row r="19" spans="1:11" ht="12" customHeight="1" x14ac:dyDescent="0.2">
      <c r="A19" s="37" t="s">
        <v>102</v>
      </c>
      <c r="B19" s="40">
        <v>5651</v>
      </c>
      <c r="C19" s="40">
        <v>998</v>
      </c>
      <c r="D19" s="38">
        <v>4051</v>
      </c>
      <c r="E19" s="38">
        <v>732</v>
      </c>
      <c r="F19" s="38">
        <v>1600</v>
      </c>
      <c r="G19" s="38">
        <v>266</v>
      </c>
      <c r="H19" s="81" t="s">
        <v>94</v>
      </c>
      <c r="I19" s="82" t="s">
        <v>94</v>
      </c>
      <c r="J19" s="79"/>
    </row>
    <row r="20" spans="1:11" ht="12" customHeight="1" x14ac:dyDescent="0.2">
      <c r="A20" s="37" t="s">
        <v>47</v>
      </c>
      <c r="B20" s="40">
        <v>22905</v>
      </c>
      <c r="C20" s="40">
        <v>4037</v>
      </c>
      <c r="D20" s="38">
        <v>3420</v>
      </c>
      <c r="E20" s="38">
        <v>1401</v>
      </c>
      <c r="F20" s="38">
        <v>19485</v>
      </c>
      <c r="G20" s="38">
        <v>2636</v>
      </c>
      <c r="H20" s="81" t="s">
        <v>94</v>
      </c>
      <c r="I20" s="82" t="s">
        <v>94</v>
      </c>
      <c r="J20" s="79"/>
    </row>
    <row r="21" spans="1:11" ht="12" customHeight="1" x14ac:dyDescent="0.2">
      <c r="A21" s="37" t="s">
        <v>48</v>
      </c>
      <c r="B21" s="40">
        <v>60533</v>
      </c>
      <c r="C21" s="40">
        <v>11863</v>
      </c>
      <c r="D21" s="38">
        <v>842</v>
      </c>
      <c r="E21" s="38">
        <v>154</v>
      </c>
      <c r="F21" s="38">
        <v>59691</v>
      </c>
      <c r="G21" s="38">
        <v>11709</v>
      </c>
      <c r="H21" s="81" t="s">
        <v>94</v>
      </c>
      <c r="I21" s="82" t="s">
        <v>94</v>
      </c>
      <c r="J21" s="79"/>
    </row>
    <row r="22" spans="1:11" ht="12" customHeight="1" x14ac:dyDescent="0.2">
      <c r="A22" s="37" t="s">
        <v>49</v>
      </c>
      <c r="B22" s="40">
        <v>100427</v>
      </c>
      <c r="C22" s="40">
        <v>19705</v>
      </c>
      <c r="D22" s="38">
        <v>544</v>
      </c>
      <c r="E22" s="38">
        <v>42</v>
      </c>
      <c r="F22" s="38">
        <v>99883</v>
      </c>
      <c r="G22" s="38">
        <v>19663</v>
      </c>
      <c r="H22" s="81" t="s">
        <v>94</v>
      </c>
      <c r="I22" s="82" t="s">
        <v>94</v>
      </c>
      <c r="J22" s="79"/>
    </row>
    <row r="23" spans="1:11" ht="12" customHeight="1" x14ac:dyDescent="0.2">
      <c r="A23" s="37" t="s">
        <v>50</v>
      </c>
      <c r="B23" s="40">
        <v>110621</v>
      </c>
      <c r="C23" s="40">
        <v>20271</v>
      </c>
      <c r="D23" s="38">
        <v>454</v>
      </c>
      <c r="E23" s="38">
        <v>20</v>
      </c>
      <c r="F23" s="38">
        <v>110167</v>
      </c>
      <c r="G23" s="38">
        <v>20251</v>
      </c>
      <c r="H23" s="81" t="s">
        <v>94</v>
      </c>
      <c r="I23" s="82" t="s">
        <v>94</v>
      </c>
      <c r="J23" s="79"/>
    </row>
    <row r="24" spans="1:11" ht="12" customHeight="1" x14ac:dyDescent="0.2">
      <c r="A24" s="37" t="s">
        <v>51</v>
      </c>
      <c r="B24" s="40">
        <v>97113</v>
      </c>
      <c r="C24" s="40">
        <v>17248</v>
      </c>
      <c r="D24" s="38">
        <v>478</v>
      </c>
      <c r="E24" s="38">
        <v>5</v>
      </c>
      <c r="F24" s="38">
        <v>96635</v>
      </c>
      <c r="G24" s="38">
        <v>17243</v>
      </c>
      <c r="H24" s="81" t="s">
        <v>94</v>
      </c>
      <c r="I24" s="82" t="s">
        <v>94</v>
      </c>
      <c r="J24" s="79"/>
    </row>
    <row r="25" spans="1:11" ht="12" customHeight="1" x14ac:dyDescent="0.2">
      <c r="A25" s="37" t="s">
        <v>52</v>
      </c>
      <c r="B25" s="40">
        <v>73324</v>
      </c>
      <c r="C25" s="40">
        <v>13050</v>
      </c>
      <c r="D25" s="38">
        <v>557</v>
      </c>
      <c r="E25" s="38">
        <v>5</v>
      </c>
      <c r="F25" s="38">
        <v>72767</v>
      </c>
      <c r="G25" s="38">
        <v>13045</v>
      </c>
      <c r="H25" s="81" t="s">
        <v>94</v>
      </c>
      <c r="I25" s="82" t="s">
        <v>94</v>
      </c>
      <c r="J25" s="79"/>
    </row>
    <row r="26" spans="1:11" ht="12" customHeight="1" x14ac:dyDescent="0.2">
      <c r="A26" s="37" t="s">
        <v>53</v>
      </c>
      <c r="B26" s="40">
        <v>42427</v>
      </c>
      <c r="C26" s="40">
        <v>7718</v>
      </c>
      <c r="D26" s="38">
        <v>534</v>
      </c>
      <c r="E26" s="38">
        <v>3</v>
      </c>
      <c r="F26" s="38">
        <v>41893</v>
      </c>
      <c r="G26" s="38">
        <v>7715</v>
      </c>
      <c r="H26" s="81" t="s">
        <v>94</v>
      </c>
      <c r="I26" s="82" t="s">
        <v>94</v>
      </c>
      <c r="J26" s="79"/>
    </row>
    <row r="27" spans="1:11" ht="14.25" customHeight="1" x14ac:dyDescent="0.2">
      <c r="A27" s="37" t="s">
        <v>103</v>
      </c>
      <c r="B27" s="40">
        <v>523624</v>
      </c>
      <c r="C27" s="40">
        <v>97552</v>
      </c>
      <c r="D27" s="83">
        <v>20327</v>
      </c>
      <c r="E27" s="83">
        <v>4852</v>
      </c>
      <c r="F27" s="40">
        <v>503297</v>
      </c>
      <c r="G27" s="40">
        <v>92700</v>
      </c>
      <c r="H27" s="84">
        <v>19388</v>
      </c>
      <c r="I27" s="85">
        <v>18739</v>
      </c>
      <c r="J27" s="79"/>
    </row>
    <row r="28" spans="1:11" ht="23.25" customHeight="1" x14ac:dyDescent="0.2">
      <c r="A28" s="42" t="s">
        <v>104</v>
      </c>
      <c r="B28" s="86">
        <v>77</v>
      </c>
      <c r="C28" s="86">
        <v>77</v>
      </c>
      <c r="D28" s="87">
        <v>56</v>
      </c>
      <c r="E28" s="87">
        <v>54</v>
      </c>
      <c r="F28" s="43">
        <v>78</v>
      </c>
      <c r="G28" s="43">
        <v>78</v>
      </c>
      <c r="H28" s="88">
        <v>16</v>
      </c>
      <c r="I28" s="89">
        <v>15</v>
      </c>
      <c r="J28" s="79"/>
    </row>
    <row r="29" spans="1:11" ht="9" customHeight="1" x14ac:dyDescent="0.2">
      <c r="A29" s="45"/>
      <c r="B29" s="45"/>
      <c r="C29" s="45"/>
      <c r="D29" s="48"/>
      <c r="E29" s="48"/>
      <c r="F29" s="47"/>
      <c r="G29" s="48"/>
      <c r="H29" s="47"/>
      <c r="I29" s="48"/>
    </row>
    <row r="30" spans="1:11" ht="15" customHeight="1" x14ac:dyDescent="0.2">
      <c r="A30" s="30" t="s">
        <v>105</v>
      </c>
      <c r="B30" s="30"/>
      <c r="C30" s="30"/>
      <c r="D30" s="31"/>
      <c r="E30" s="31"/>
      <c r="F30" s="31"/>
      <c r="G30" s="31"/>
      <c r="H30" s="90"/>
      <c r="I30" s="90"/>
      <c r="K30" s="71"/>
    </row>
    <row r="31" spans="1:11" ht="15" customHeight="1" x14ac:dyDescent="0.2">
      <c r="A31" s="317" t="s">
        <v>426</v>
      </c>
      <c r="B31" s="72"/>
      <c r="C31" s="72"/>
      <c r="D31" s="33"/>
      <c r="E31" s="33"/>
      <c r="F31" s="33"/>
      <c r="G31" s="33"/>
      <c r="H31" s="90"/>
      <c r="I31" s="90"/>
    </row>
    <row r="32" spans="1:11" ht="15" customHeight="1" thickBot="1" x14ac:dyDescent="0.25">
      <c r="A32" s="34" t="s">
        <v>4</v>
      </c>
      <c r="B32" s="34"/>
      <c r="C32" s="34"/>
      <c r="D32" s="33"/>
      <c r="E32" s="33"/>
      <c r="F32" s="33"/>
      <c r="G32" s="70"/>
      <c r="H32" s="90"/>
      <c r="I32" s="91" t="s">
        <v>5</v>
      </c>
    </row>
    <row r="33" spans="1:10" ht="15" customHeight="1" x14ac:dyDescent="0.2">
      <c r="A33" s="347" t="s">
        <v>62</v>
      </c>
      <c r="B33" s="346" t="s">
        <v>88</v>
      </c>
      <c r="C33" s="391"/>
      <c r="D33" s="391"/>
      <c r="E33" s="391"/>
      <c r="F33" s="391"/>
      <c r="G33" s="347"/>
      <c r="H33" s="346" t="s">
        <v>89</v>
      </c>
      <c r="I33" s="391"/>
    </row>
    <row r="34" spans="1:10" ht="12.75" customHeight="1" x14ac:dyDescent="0.2">
      <c r="A34" s="349"/>
      <c r="B34" s="409" t="s">
        <v>30</v>
      </c>
      <c r="C34" s="407"/>
      <c r="D34" s="409" t="s">
        <v>80</v>
      </c>
      <c r="E34" s="407"/>
      <c r="F34" s="409" t="s">
        <v>81</v>
      </c>
      <c r="G34" s="407"/>
      <c r="H34" s="433" t="s">
        <v>91</v>
      </c>
      <c r="I34" s="434"/>
    </row>
    <row r="35" spans="1:10" ht="12.75" customHeight="1" x14ac:dyDescent="0.2">
      <c r="A35" s="398" t="s">
        <v>63</v>
      </c>
      <c r="B35" s="353" t="s">
        <v>36</v>
      </c>
      <c r="C35" s="355"/>
      <c r="D35" s="353" t="s">
        <v>82</v>
      </c>
      <c r="E35" s="355"/>
      <c r="F35" s="353" t="s">
        <v>83</v>
      </c>
      <c r="G35" s="355"/>
      <c r="H35" s="353"/>
      <c r="I35" s="355"/>
    </row>
    <row r="36" spans="1:10" ht="12.75" customHeight="1" x14ac:dyDescent="0.2">
      <c r="A36" s="398"/>
      <c r="B36" s="12" t="s">
        <v>15</v>
      </c>
      <c r="C36" s="13" t="s">
        <v>16</v>
      </c>
      <c r="D36" s="12" t="s">
        <v>15</v>
      </c>
      <c r="E36" s="13" t="s">
        <v>16</v>
      </c>
      <c r="F36" s="12" t="s">
        <v>15</v>
      </c>
      <c r="G36" s="13" t="s">
        <v>16</v>
      </c>
      <c r="H36" s="12" t="s">
        <v>15</v>
      </c>
      <c r="I36" s="14" t="s">
        <v>16</v>
      </c>
    </row>
    <row r="37" spans="1:10" ht="12.75" customHeight="1" thickBot="1" x14ac:dyDescent="0.25">
      <c r="A37" s="399"/>
      <c r="B37" s="15" t="s">
        <v>17</v>
      </c>
      <c r="C37" s="16" t="s">
        <v>18</v>
      </c>
      <c r="D37" s="15" t="s">
        <v>17</v>
      </c>
      <c r="E37" s="16" t="s">
        <v>18</v>
      </c>
      <c r="F37" s="15" t="s">
        <v>17</v>
      </c>
      <c r="G37" s="16" t="s">
        <v>18</v>
      </c>
      <c r="H37" s="15" t="s">
        <v>17</v>
      </c>
      <c r="I37" s="18" t="s">
        <v>18</v>
      </c>
    </row>
    <row r="38" spans="1:10" ht="12" customHeight="1" x14ac:dyDescent="0.2">
      <c r="A38" s="73" t="s">
        <v>106</v>
      </c>
      <c r="B38" s="92">
        <v>1866</v>
      </c>
      <c r="C38" s="92">
        <v>844</v>
      </c>
      <c r="D38" s="52">
        <v>1240</v>
      </c>
      <c r="E38" s="53">
        <v>697</v>
      </c>
      <c r="F38" s="55">
        <v>626</v>
      </c>
      <c r="G38" s="56">
        <v>147</v>
      </c>
      <c r="H38" s="52">
        <v>5972</v>
      </c>
      <c r="I38" s="57">
        <v>5928</v>
      </c>
      <c r="J38" s="79"/>
    </row>
    <row r="39" spans="1:10" ht="12" customHeight="1" x14ac:dyDescent="0.2">
      <c r="A39" s="73" t="s">
        <v>107</v>
      </c>
      <c r="B39" s="92">
        <v>2579</v>
      </c>
      <c r="C39" s="92">
        <v>944</v>
      </c>
      <c r="D39" s="52">
        <v>2049</v>
      </c>
      <c r="E39" s="54">
        <v>842</v>
      </c>
      <c r="F39" s="52">
        <v>530</v>
      </c>
      <c r="G39" s="56">
        <v>102</v>
      </c>
      <c r="H39" s="52">
        <v>4791</v>
      </c>
      <c r="I39" s="58">
        <v>4499</v>
      </c>
      <c r="J39" s="79"/>
    </row>
    <row r="40" spans="1:10" ht="12" customHeight="1" x14ac:dyDescent="0.2">
      <c r="A40" s="73" t="s">
        <v>108</v>
      </c>
      <c r="B40" s="92">
        <v>5000</v>
      </c>
      <c r="C40" s="92">
        <v>1456</v>
      </c>
      <c r="D40" s="52">
        <v>3884</v>
      </c>
      <c r="E40" s="54">
        <v>1294</v>
      </c>
      <c r="F40" s="52">
        <v>1116</v>
      </c>
      <c r="G40" s="56">
        <v>162</v>
      </c>
      <c r="H40" s="52">
        <v>5118</v>
      </c>
      <c r="I40" s="58">
        <v>4790</v>
      </c>
      <c r="J40" s="79"/>
    </row>
    <row r="41" spans="1:10" ht="12" customHeight="1" x14ac:dyDescent="0.2">
      <c r="A41" s="73" t="s">
        <v>109</v>
      </c>
      <c r="B41" s="92">
        <v>8570</v>
      </c>
      <c r="C41" s="92">
        <v>1521</v>
      </c>
      <c r="D41" s="52">
        <v>5730</v>
      </c>
      <c r="E41" s="54">
        <v>1258</v>
      </c>
      <c r="F41" s="52">
        <v>2840</v>
      </c>
      <c r="G41" s="56">
        <v>263</v>
      </c>
      <c r="H41" s="52">
        <v>2266</v>
      </c>
      <c r="I41" s="58">
        <v>2286</v>
      </c>
      <c r="J41" s="79"/>
    </row>
    <row r="42" spans="1:10" ht="12" customHeight="1" x14ac:dyDescent="0.2">
      <c r="A42" s="73" t="s">
        <v>64</v>
      </c>
      <c r="B42" s="92">
        <v>9379</v>
      </c>
      <c r="C42" s="92">
        <v>914</v>
      </c>
      <c r="D42" s="52">
        <v>4060</v>
      </c>
      <c r="E42" s="54">
        <v>532</v>
      </c>
      <c r="F42" s="52">
        <v>5319</v>
      </c>
      <c r="G42" s="56">
        <v>382</v>
      </c>
      <c r="H42" s="52">
        <v>610</v>
      </c>
      <c r="I42" s="58">
        <v>642</v>
      </c>
      <c r="J42" s="79"/>
    </row>
    <row r="43" spans="1:10" ht="12" customHeight="1" x14ac:dyDescent="0.2">
      <c r="A43" s="37" t="s">
        <v>65</v>
      </c>
      <c r="B43" s="92">
        <v>13045</v>
      </c>
      <c r="C43" s="92">
        <v>777</v>
      </c>
      <c r="D43" s="52">
        <v>1834</v>
      </c>
      <c r="E43" s="54">
        <v>147</v>
      </c>
      <c r="F43" s="52">
        <v>11211</v>
      </c>
      <c r="G43" s="56">
        <v>630</v>
      </c>
      <c r="H43" s="52">
        <v>283</v>
      </c>
      <c r="I43" s="58">
        <v>256</v>
      </c>
      <c r="J43" s="79"/>
    </row>
    <row r="44" spans="1:10" ht="12" customHeight="1" x14ac:dyDescent="0.2">
      <c r="A44" s="37" t="s">
        <v>66</v>
      </c>
      <c r="B44" s="92">
        <v>27079</v>
      </c>
      <c r="C44" s="92">
        <v>1149</v>
      </c>
      <c r="D44" s="52">
        <v>778</v>
      </c>
      <c r="E44" s="54">
        <v>33</v>
      </c>
      <c r="F44" s="52">
        <v>26301</v>
      </c>
      <c r="G44" s="56">
        <v>1116</v>
      </c>
      <c r="H44" s="52">
        <v>146</v>
      </c>
      <c r="I44" s="58">
        <v>135</v>
      </c>
      <c r="J44" s="79"/>
    </row>
    <row r="45" spans="1:10" ht="12" customHeight="1" x14ac:dyDescent="0.2">
      <c r="A45" s="37" t="s">
        <v>67</v>
      </c>
      <c r="B45" s="92">
        <v>60421</v>
      </c>
      <c r="C45" s="92">
        <v>2257</v>
      </c>
      <c r="D45" s="52">
        <v>389</v>
      </c>
      <c r="E45" s="54">
        <v>19</v>
      </c>
      <c r="F45" s="52">
        <v>60032</v>
      </c>
      <c r="G45" s="56">
        <v>2238</v>
      </c>
      <c r="H45" s="52">
        <v>90</v>
      </c>
      <c r="I45" s="58">
        <v>86</v>
      </c>
      <c r="J45" s="79"/>
    </row>
    <row r="46" spans="1:10" ht="12" customHeight="1" x14ac:dyDescent="0.2">
      <c r="A46" s="37" t="s">
        <v>68</v>
      </c>
      <c r="B46" s="92">
        <v>105670</v>
      </c>
      <c r="C46" s="92">
        <v>4981</v>
      </c>
      <c r="D46" s="52">
        <v>146</v>
      </c>
      <c r="E46" s="59">
        <v>14</v>
      </c>
      <c r="F46" s="52">
        <v>105524</v>
      </c>
      <c r="G46" s="56">
        <v>4967</v>
      </c>
      <c r="H46" s="52">
        <v>49</v>
      </c>
      <c r="I46" s="56">
        <v>63</v>
      </c>
      <c r="J46" s="79"/>
    </row>
    <row r="47" spans="1:10" ht="12" customHeight="1" x14ac:dyDescent="0.2">
      <c r="A47" s="37" t="s">
        <v>69</v>
      </c>
      <c r="B47" s="92">
        <v>114731</v>
      </c>
      <c r="C47" s="92">
        <v>11128</v>
      </c>
      <c r="D47" s="52">
        <v>78</v>
      </c>
      <c r="E47" s="59">
        <v>7</v>
      </c>
      <c r="F47" s="52">
        <v>114653</v>
      </c>
      <c r="G47" s="56">
        <v>11121</v>
      </c>
      <c r="H47" s="52">
        <v>32</v>
      </c>
      <c r="I47" s="56">
        <v>18</v>
      </c>
      <c r="J47" s="79"/>
    </row>
    <row r="48" spans="1:10" ht="12" customHeight="1" x14ac:dyDescent="0.2">
      <c r="A48" s="37" t="s">
        <v>70</v>
      </c>
      <c r="B48" s="92">
        <v>77385</v>
      </c>
      <c r="C48" s="92">
        <v>17840</v>
      </c>
      <c r="D48" s="52">
        <v>38</v>
      </c>
      <c r="E48" s="59">
        <v>2</v>
      </c>
      <c r="F48" s="52">
        <v>77347</v>
      </c>
      <c r="G48" s="56">
        <v>17838</v>
      </c>
      <c r="H48" s="52">
        <v>25</v>
      </c>
      <c r="I48" s="56">
        <v>25</v>
      </c>
      <c r="J48" s="79"/>
    </row>
    <row r="49" spans="1:11" ht="12" customHeight="1" x14ac:dyDescent="0.2">
      <c r="A49" s="37" t="s">
        <v>71</v>
      </c>
      <c r="B49" s="92">
        <v>43504</v>
      </c>
      <c r="C49" s="92">
        <v>17016</v>
      </c>
      <c r="D49" s="52">
        <v>39</v>
      </c>
      <c r="E49" s="59">
        <v>1</v>
      </c>
      <c r="F49" s="52">
        <v>43465</v>
      </c>
      <c r="G49" s="56">
        <v>17015</v>
      </c>
      <c r="H49" s="52">
        <v>4</v>
      </c>
      <c r="I49" s="56">
        <v>9</v>
      </c>
      <c r="J49" s="79"/>
    </row>
    <row r="50" spans="1:11" ht="12" customHeight="1" x14ac:dyDescent="0.2">
      <c r="A50" s="37" t="s">
        <v>110</v>
      </c>
      <c r="B50" s="92">
        <v>24427</v>
      </c>
      <c r="C50" s="92">
        <v>12967</v>
      </c>
      <c r="D50" s="52">
        <v>22</v>
      </c>
      <c r="E50" s="54">
        <v>3</v>
      </c>
      <c r="F50" s="52">
        <v>24405</v>
      </c>
      <c r="G50" s="56">
        <v>12964</v>
      </c>
      <c r="H50" s="93" t="s">
        <v>94</v>
      </c>
      <c r="I50" s="94" t="s">
        <v>94</v>
      </c>
      <c r="J50" s="79"/>
    </row>
    <row r="51" spans="1:11" ht="12" customHeight="1" x14ac:dyDescent="0.2">
      <c r="A51" s="37" t="s">
        <v>111</v>
      </c>
      <c r="B51" s="92">
        <v>13750</v>
      </c>
      <c r="C51" s="92">
        <v>9519</v>
      </c>
      <c r="D51" s="52">
        <v>24</v>
      </c>
      <c r="E51" s="54">
        <v>1</v>
      </c>
      <c r="F51" s="52">
        <v>13726</v>
      </c>
      <c r="G51" s="56">
        <v>9518</v>
      </c>
      <c r="H51" s="93" t="s">
        <v>94</v>
      </c>
      <c r="I51" s="58">
        <v>1</v>
      </c>
      <c r="J51" s="79"/>
    </row>
    <row r="52" spans="1:11" ht="12" customHeight="1" x14ac:dyDescent="0.2">
      <c r="A52" s="37" t="s">
        <v>112</v>
      </c>
      <c r="B52" s="92">
        <v>6538</v>
      </c>
      <c r="C52" s="92">
        <v>6473</v>
      </c>
      <c r="D52" s="52">
        <v>9</v>
      </c>
      <c r="E52" s="54">
        <v>2</v>
      </c>
      <c r="F52" s="52">
        <v>6529</v>
      </c>
      <c r="G52" s="56">
        <v>6471</v>
      </c>
      <c r="H52" s="52">
        <v>1</v>
      </c>
      <c r="I52" s="94" t="s">
        <v>94</v>
      </c>
      <c r="J52" s="79"/>
    </row>
    <row r="53" spans="1:11" ht="12" customHeight="1" x14ac:dyDescent="0.2">
      <c r="A53" s="37" t="s">
        <v>113</v>
      </c>
      <c r="B53" s="92">
        <v>3441</v>
      </c>
      <c r="C53" s="92">
        <v>3476</v>
      </c>
      <c r="D53" s="52">
        <v>3</v>
      </c>
      <c r="E53" s="93" t="s">
        <v>94</v>
      </c>
      <c r="F53" s="52">
        <v>3438</v>
      </c>
      <c r="G53" s="56">
        <v>3476</v>
      </c>
      <c r="H53" s="93" t="s">
        <v>94</v>
      </c>
      <c r="I53" s="94" t="s">
        <v>94</v>
      </c>
      <c r="J53" s="79"/>
    </row>
    <row r="54" spans="1:11" ht="12" customHeight="1" x14ac:dyDescent="0.2">
      <c r="A54" s="37" t="s">
        <v>114</v>
      </c>
      <c r="B54" s="92">
        <v>2032</v>
      </c>
      <c r="C54" s="92">
        <v>1514</v>
      </c>
      <c r="D54" s="95" t="s">
        <v>94</v>
      </c>
      <c r="E54" s="93" t="s">
        <v>94</v>
      </c>
      <c r="F54" s="52">
        <v>2032</v>
      </c>
      <c r="G54" s="56">
        <v>1514</v>
      </c>
      <c r="H54" s="93" t="s">
        <v>94</v>
      </c>
      <c r="I54" s="94" t="s">
        <v>94</v>
      </c>
      <c r="J54" s="79"/>
    </row>
    <row r="55" spans="1:11" ht="12" customHeight="1" x14ac:dyDescent="0.2">
      <c r="A55" s="37" t="s">
        <v>115</v>
      </c>
      <c r="B55" s="92">
        <v>4207</v>
      </c>
      <c r="C55" s="92">
        <v>2776</v>
      </c>
      <c r="D55" s="52">
        <v>4</v>
      </c>
      <c r="E55" s="93" t="s">
        <v>94</v>
      </c>
      <c r="F55" s="52">
        <v>4203</v>
      </c>
      <c r="G55" s="56">
        <v>2776</v>
      </c>
      <c r="H55" s="52">
        <v>1</v>
      </c>
      <c r="I55" s="58">
        <v>1</v>
      </c>
      <c r="J55" s="79"/>
    </row>
    <row r="56" spans="1:11" ht="6.75" customHeight="1" x14ac:dyDescent="0.2">
      <c r="A56" s="96"/>
      <c r="B56" s="96"/>
      <c r="C56" s="96"/>
      <c r="D56" s="67"/>
      <c r="E56" s="56"/>
      <c r="F56" s="67"/>
      <c r="G56" s="56"/>
      <c r="H56" s="67"/>
      <c r="I56" s="56"/>
      <c r="J56" s="79"/>
    </row>
    <row r="57" spans="1:11" ht="33.75" customHeight="1" x14ac:dyDescent="0.2">
      <c r="A57" s="431" t="s">
        <v>521</v>
      </c>
      <c r="B57" s="431"/>
      <c r="C57" s="431"/>
      <c r="D57" s="431"/>
      <c r="E57" s="432" t="s">
        <v>116</v>
      </c>
      <c r="F57" s="432"/>
      <c r="G57" s="432"/>
      <c r="H57" s="432"/>
      <c r="I57" s="432"/>
      <c r="J57" s="97"/>
      <c r="K57" s="97"/>
    </row>
    <row r="58" spans="1:11" ht="11.25" customHeight="1" x14ac:dyDescent="0.2">
      <c r="J58" s="79"/>
    </row>
    <row r="59" spans="1:11" ht="11.25" customHeight="1" x14ac:dyDescent="0.2">
      <c r="J59" s="79"/>
    </row>
    <row r="60" spans="1:11" ht="11.25" customHeight="1" x14ac:dyDescent="0.2">
      <c r="J60" s="79"/>
    </row>
    <row r="61" spans="1:11" ht="11.25" customHeight="1" x14ac:dyDescent="0.2"/>
  </sheetData>
  <mergeCells count="24">
    <mergeCell ref="A6:A8"/>
    <mergeCell ref="B6:G6"/>
    <mergeCell ref="H6:I6"/>
    <mergeCell ref="B7:C7"/>
    <mergeCell ref="D7:E7"/>
    <mergeCell ref="F7:G7"/>
    <mergeCell ref="H7:I8"/>
    <mergeCell ref="B8:C8"/>
    <mergeCell ref="D8:E8"/>
    <mergeCell ref="F8:G8"/>
    <mergeCell ref="D35:E35"/>
    <mergeCell ref="F35:G35"/>
    <mergeCell ref="A57:D57"/>
    <mergeCell ref="E57:I57"/>
    <mergeCell ref="A9:A10"/>
    <mergeCell ref="A33:A34"/>
    <mergeCell ref="B33:G33"/>
    <mergeCell ref="H33:I33"/>
    <mergeCell ref="B34:C34"/>
    <mergeCell ref="D34:E34"/>
    <mergeCell ref="F34:G34"/>
    <mergeCell ref="H34:I35"/>
    <mergeCell ref="A35:A37"/>
    <mergeCell ref="B35:C35"/>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19</vt:i4>
      </vt:variant>
    </vt:vector>
  </HeadingPairs>
  <TitlesOfParts>
    <vt:vector size="19" baseType="lpstr">
      <vt:lpstr>obsah</vt:lpstr>
      <vt:lpstr>5-1</vt:lpstr>
      <vt:lpstr>5-2</vt:lpstr>
      <vt:lpstr>5-3</vt:lpstr>
      <vt:lpstr>5-4</vt:lpstr>
      <vt:lpstr>5-5</vt:lpstr>
      <vt:lpstr>KTG_1 </vt:lpstr>
      <vt:lpstr>5-6</vt:lpstr>
      <vt:lpstr>5-7 a 5-8</vt:lpstr>
      <vt:lpstr>5-9</vt:lpstr>
      <vt:lpstr>5-10</vt:lpstr>
      <vt:lpstr>5-11</vt:lpstr>
      <vt:lpstr>5-12 a 5-13</vt:lpstr>
      <vt:lpstr>5-14</vt:lpstr>
      <vt:lpstr>5-15 a 5-16</vt:lpstr>
      <vt:lpstr>5-17</vt:lpstr>
      <vt:lpstr>5-18</vt:lpstr>
      <vt:lpstr>5-19</vt:lpstr>
      <vt:lpstr>data_grafy</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palivcova5849</dc:creator>
  <cp:lastModifiedBy>rezanka7131</cp:lastModifiedBy>
  <cp:lastPrinted>2021-11-22T13:14:26Z</cp:lastPrinted>
  <dcterms:created xsi:type="dcterms:W3CDTF">2021-10-12T13:10:10Z</dcterms:created>
  <dcterms:modified xsi:type="dcterms:W3CDTF">2021-12-21T14:14:14Z</dcterms:modified>
</cp:coreProperties>
</file>