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meckova5518\_D\Zemřelí\2020_week_data_CZSO\202050w\"/>
    </mc:Choice>
  </mc:AlternateContent>
  <bookViews>
    <workbookView xWindow="0" yWindow="0" windowWidth="19200" windowHeight="11460" activeTab="1"/>
  </bookViews>
  <sheets>
    <sheet name="data" sheetId="1" r:id="rId1"/>
    <sheet name="Graf3a" sheetId="2" r:id="rId2"/>
    <sheet name="Graf3b" sheetId="3" r:id="rId3"/>
  </sheets>
  <definedNames>
    <definedName name="_xlnm.Print_Titles" localSheetId="0">data!$A:$A,data!$1:$2</definedName>
    <definedName name="_xlnm.Print_Area" localSheetId="0">data!$A$1:$L$18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B4" i="1" l="1"/>
  <c r="K4" i="1" l="1"/>
  <c r="J4" i="1"/>
  <c r="I4" i="1"/>
  <c r="H4" i="1"/>
  <c r="G4" i="1"/>
  <c r="F4" i="1"/>
  <c r="E4" i="1"/>
  <c r="D4" i="1"/>
  <c r="C4" i="1"/>
  <c r="L17" i="1"/>
  <c r="L6" i="1" l="1"/>
  <c r="L7" i="1"/>
  <c r="L8" i="1"/>
  <c r="L9" i="1"/>
  <c r="L10" i="1"/>
  <c r="L11" i="1"/>
  <c r="L12" i="1"/>
  <c r="L13" i="1"/>
  <c r="L14" i="1"/>
  <c r="L15" i="1"/>
  <c r="L16" i="1"/>
  <c r="L5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<sst xmlns="http://schemas.openxmlformats.org/spreadsheetml/2006/main" count="35" uniqueCount="23">
  <si>
    <t>.</t>
  </si>
  <si>
    <t>Průměr 
2015–2019</t>
  </si>
  <si>
    <t>2020*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</si>
  <si>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</si>
  <si>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</si>
  <si>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</si>
  <si>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</si>
  <si>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</si>
  <si>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</si>
  <si>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</si>
  <si>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</si>
  <si>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</si>
  <si>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</si>
  <si>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</si>
  <si>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</si>
  <si>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 z toho 1.I.–13.XII.</t>
  </si>
  <si>
    <t>Stav k 18. 1. 2021, 14:00 hod.</t>
  </si>
  <si>
    <t>Celkem (rok)</t>
  </si>
  <si>
    <t>Období</t>
  </si>
  <si>
    <t xml:space="preserve"> z toho 1.–13.XII.</t>
  </si>
  <si>
    <t>* Předběžné výsledky.</t>
  </si>
  <si>
    <t xml:space="preserve"> 1.–13. XII.</t>
  </si>
  <si>
    <t>Počet zemřelých podle kalendářního měsíce úmrtí v letech 2011–2020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</si>
</sst>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0" xfId="0" applyNumberFormat="1" applyFont="1"/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left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0" xfId="0" applyFont="1"/>
    <xf numFmtId="49" fontId="6" fillId="0" borderId="0" xfId="0" applyNumberFormat="1" applyFont="1" applyAlignment="1">
      <alignment vertical="center"/>
    </xf>
    <xf numFmtId="3" fontId="3" fillId="0" borderId="5" xfId="0" applyNumberFormat="1" applyFont="1" applyBorder="1" applyAlignment="1">
      <alignment horizontal="left"/>
    </xf>
    <xf numFmtId="49" fontId="5" fillId="0" borderId="0" xfId="0" applyNumberFormat="1" applyFont="1"/>
    <xf numFmtId="0" fontId="3" fillId="0" borderId="0" xfId="0" applyFont="1"/>
    <xf numFmtId="49" fontId="7" fillId="0" borderId="5" xfId="0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0033"/>
      <color rgb="FF580056"/>
      <color rgb="FF7A007A"/>
      <color rgb="FF824AAC"/>
      <color rgb="FF9A69BF"/>
      <color rgb="FFC2A4D8"/>
      <color rgb="FF9A16A7"/>
      <color rgb="FF9A009A"/>
      <color rgb="FF470046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600"/>
              <a:t>Počet zemřelých podle kalendářních měsíců v letech 2018, 2019, 2020 </a:t>
            </a:r>
          </a:p>
          <a:p>
            <a:pPr>
              <a:defRPr sz="1600"/>
            </a:pPr>
            <a:r>
              <a:rPr lang="cs-CZ" sz="1600"/>
              <a:t>a průměr let 2015–2019</a:t>
            </a:r>
          </a:p>
        </c:rich>
      </c:tx>
      <c:layout>
        <c:manualLayout>
          <c:xMode val="edge"/>
          <c:yMode val="edge"/>
          <c:x val="0.16481059110190552"/>
          <c:y val="1.2698412698412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799407366812004"/>
          <c:y val="0.12406349206349207"/>
          <c:w val="0.86699398501492331"/>
          <c:h val="0.705265675123943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C2A4D8"/>
            </a:solidFill>
            <a:ln>
              <a:noFill/>
            </a:ln>
            <a:effectLst/>
          </c:spPr>
          <c:invertIfNegative val="0"/>
          <c:cat>
            <c:strRef>
              <c:f>data!$N$5:$N$16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 1.–13. XII.</c:v>
                </c:pt>
              </c:strCache>
            </c:strRef>
          </c:cat>
          <c:val>
            <c:numRef>
              <c:f>(data!$I$5:$I$15,data!$I$17)</c:f>
              <c:numCache>
                <c:formatCode>#,##0</c:formatCode>
                <c:ptCount val="12"/>
                <c:pt idx="0">
                  <c:v>9639</c:v>
                </c:pt>
                <c:pt idx="1">
                  <c:v>10212</c:v>
                </c:pt>
                <c:pt idx="2">
                  <c:v>12053</c:v>
                </c:pt>
                <c:pt idx="3">
                  <c:v>9314</c:v>
                </c:pt>
                <c:pt idx="4">
                  <c:v>8814</c:v>
                </c:pt>
                <c:pt idx="5">
                  <c:v>8362</c:v>
                </c:pt>
                <c:pt idx="6">
                  <c:v>9130</c:v>
                </c:pt>
                <c:pt idx="7">
                  <c:v>9109</c:v>
                </c:pt>
                <c:pt idx="8">
                  <c:v>8535</c:v>
                </c:pt>
                <c:pt idx="9">
                  <c:v>9161</c:v>
                </c:pt>
                <c:pt idx="10">
                  <c:v>8893</c:v>
                </c:pt>
                <c:pt idx="11">
                  <c:v>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F-4FC7-AE7F-3E30E06B710A}"/>
            </c:ext>
          </c:extLst>
        </c:ser>
        <c:ser>
          <c:idx val="1"/>
          <c:order val="1"/>
          <c:tx>
            <c:v>2019</c:v>
          </c:tx>
          <c:spPr>
            <a:solidFill>
              <a:srgbClr val="824AAC"/>
            </a:solidFill>
            <a:ln>
              <a:noFill/>
            </a:ln>
            <a:effectLst/>
          </c:spPr>
          <c:invertIfNegative val="0"/>
          <c:cat>
            <c:strRef>
              <c:f>data!$N$5:$N$16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 1.–13. XII.</c:v>
                </c:pt>
              </c:strCache>
            </c:strRef>
          </c:cat>
          <c:val>
            <c:numRef>
              <c:f>(data!$J$5:$J$15,data!$J$17)</c:f>
              <c:numCache>
                <c:formatCode>#,##0</c:formatCode>
                <c:ptCount val="12"/>
                <c:pt idx="0">
                  <c:v>10448</c:v>
                </c:pt>
                <c:pt idx="1">
                  <c:v>9833</c:v>
                </c:pt>
                <c:pt idx="2">
                  <c:v>9917</c:v>
                </c:pt>
                <c:pt idx="3">
                  <c:v>9086</c:v>
                </c:pt>
                <c:pt idx="4">
                  <c:v>9035</c:v>
                </c:pt>
                <c:pt idx="5">
                  <c:v>8821</c:v>
                </c:pt>
                <c:pt idx="6">
                  <c:v>9104</c:v>
                </c:pt>
                <c:pt idx="7">
                  <c:v>9017</c:v>
                </c:pt>
                <c:pt idx="8">
                  <c:v>8673</c:v>
                </c:pt>
                <c:pt idx="9">
                  <c:v>9445</c:v>
                </c:pt>
                <c:pt idx="10">
                  <c:v>9238</c:v>
                </c:pt>
                <c:pt idx="11">
                  <c:v>3995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0F-4FC7-AE7F-3E30E06B710A}"/>
            </c:ext>
          </c:extLst>
        </c:ser>
        <c:ser>
          <c:idx val="2"/>
          <c:order val="2"/>
          <c:tx>
            <c:v>2020*</c:v>
          </c:tx>
          <c:spPr>
            <a:solidFill>
              <a:srgbClr val="580056"/>
            </a:solidFill>
            <a:ln>
              <a:noFill/>
            </a:ln>
            <a:effectLst/>
          </c:spPr>
          <c:invertIfNegative val="0"/>
          <c:cat>
            <c:strRef>
              <c:f>data!$N$5:$N$16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 1.–13. XII.</c:v>
                </c:pt>
              </c:strCache>
            </c:strRef>
          </c:cat>
          <c:val>
            <c:numRef>
              <c:f>(data!$K$5:$K$15,data!$K$17)</c:f>
              <c:numCache>
                <c:formatCode>#,##0</c:formatCode>
                <c:ptCount val="12"/>
                <c:pt idx="0">
                  <c:v>10220</c:v>
                </c:pt>
                <c:pt idx="1">
                  <c:v>9798</c:v>
                </c:pt>
                <c:pt idx="2">
                  <c:v>10219</c:v>
                </c:pt>
                <c:pt idx="3">
                  <c:v>9268</c:v>
                </c:pt>
                <c:pt idx="4">
                  <c:v>8792</c:v>
                </c:pt>
                <c:pt idx="5">
                  <c:v>8849</c:v>
                </c:pt>
                <c:pt idx="6">
                  <c:v>9146</c:v>
                </c:pt>
                <c:pt idx="7">
                  <c:v>9345</c:v>
                </c:pt>
                <c:pt idx="8">
                  <c:v>9427</c:v>
                </c:pt>
                <c:pt idx="9">
                  <c:v>14143</c:v>
                </c:pt>
                <c:pt idx="10">
                  <c:v>15646</c:v>
                </c:pt>
                <c:pt idx="11">
                  <c:v>5633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0F-4FC7-AE7F-3E30E06B7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-984649616"/>
        <c:axId val="-984648528"/>
      </c:barChart>
      <c:barChart>
        <c:barDir val="col"/>
        <c:grouping val="clustered"/>
        <c:varyColors val="0"/>
        <c:ser>
          <c:idx val="3"/>
          <c:order val="3"/>
          <c:tx>
            <c:v>průměr 2015–2019</c:v>
          </c:tx>
          <c:spPr>
            <a:noFill/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data!$A$5:$A$17</c:f>
              <c:strCache>
                <c:ptCount val="13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  <c:pt idx="12">
                  <c:v> z toho 1.–13.XII.</c:v>
                </c:pt>
              </c:strCache>
            </c:strRef>
          </c:cat>
          <c:val>
            <c:numRef>
              <c:f>(data!$L$5:$L$15,data!$L$17)</c:f>
              <c:numCache>
                <c:formatCode>#,##0</c:formatCode>
                <c:ptCount val="12"/>
                <c:pt idx="0">
                  <c:v>10571</c:v>
                </c:pt>
                <c:pt idx="1">
                  <c:v>9944.7999999999993</c:v>
                </c:pt>
                <c:pt idx="2">
                  <c:v>10271.799999999999</c:v>
                </c:pt>
                <c:pt idx="3">
                  <c:v>9059.2000000000007</c:v>
                </c:pt>
                <c:pt idx="4">
                  <c:v>8887.2000000000007</c:v>
                </c:pt>
                <c:pt idx="5">
                  <c:v>8402.4</c:v>
                </c:pt>
                <c:pt idx="6">
                  <c:v>8845.2000000000007</c:v>
                </c:pt>
                <c:pt idx="7">
                  <c:v>8923.7999999999993</c:v>
                </c:pt>
                <c:pt idx="8">
                  <c:v>8457.2000000000007</c:v>
                </c:pt>
                <c:pt idx="9">
                  <c:v>9253.4</c:v>
                </c:pt>
                <c:pt idx="10">
                  <c:v>8876.2000000000007</c:v>
                </c:pt>
                <c:pt idx="11">
                  <c:v>3946.8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0F-4FC7-AE7F-3E30E06B710A}"/>
            </c:ext>
          </c:extLst>
        </c:ser>
        <c:ser>
          <c:idx val="4"/>
          <c:order val="4"/>
          <c:spPr>
            <a:noFill/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data!$A$5:$A$17</c:f>
              <c:strCache>
                <c:ptCount val="13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  <c:pt idx="12">
                  <c:v> z toho 1.–13.XII.</c:v>
                </c:pt>
              </c:strCache>
            </c:strRef>
          </c:cat>
          <c:val>
            <c:numRef>
              <c:f>(data!$L$5:$L$15,data!$L$17)</c:f>
              <c:numCache>
                <c:formatCode>#,##0</c:formatCode>
                <c:ptCount val="12"/>
                <c:pt idx="0">
                  <c:v>10571</c:v>
                </c:pt>
                <c:pt idx="1">
                  <c:v>9944.7999999999993</c:v>
                </c:pt>
                <c:pt idx="2">
                  <c:v>10271.799999999999</c:v>
                </c:pt>
                <c:pt idx="3">
                  <c:v>9059.2000000000007</c:v>
                </c:pt>
                <c:pt idx="4">
                  <c:v>8887.2000000000007</c:v>
                </c:pt>
                <c:pt idx="5">
                  <c:v>8402.4</c:v>
                </c:pt>
                <c:pt idx="6">
                  <c:v>8845.2000000000007</c:v>
                </c:pt>
                <c:pt idx="7">
                  <c:v>8923.7999999999993</c:v>
                </c:pt>
                <c:pt idx="8">
                  <c:v>8457.2000000000007</c:v>
                </c:pt>
                <c:pt idx="9">
                  <c:v>9253.4</c:v>
                </c:pt>
                <c:pt idx="10">
                  <c:v>8876.2000000000007</c:v>
                </c:pt>
                <c:pt idx="11">
                  <c:v>3946.8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0F-4FC7-AE7F-3E30E06B710A}"/>
            </c:ext>
          </c:extLst>
        </c:ser>
        <c:ser>
          <c:idx val="5"/>
          <c:order val="5"/>
          <c:spPr>
            <a:noFill/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data!$A$5:$A$17</c:f>
              <c:strCache>
                <c:ptCount val="13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  <c:pt idx="12">
                  <c:v> z toho 1.–13.XII.</c:v>
                </c:pt>
              </c:strCache>
            </c:strRef>
          </c:cat>
          <c:val>
            <c:numRef>
              <c:f>(data!$L$5:$L$15,data!$L$17)</c:f>
              <c:numCache>
                <c:formatCode>#,##0</c:formatCode>
                <c:ptCount val="12"/>
                <c:pt idx="0">
                  <c:v>10571</c:v>
                </c:pt>
                <c:pt idx="1">
                  <c:v>9944.7999999999993</c:v>
                </c:pt>
                <c:pt idx="2">
                  <c:v>10271.799999999999</c:v>
                </c:pt>
                <c:pt idx="3">
                  <c:v>9059.2000000000007</c:v>
                </c:pt>
                <c:pt idx="4">
                  <c:v>8887.2000000000007</c:v>
                </c:pt>
                <c:pt idx="5">
                  <c:v>8402.4</c:v>
                </c:pt>
                <c:pt idx="6">
                  <c:v>8845.2000000000007</c:v>
                </c:pt>
                <c:pt idx="7">
                  <c:v>8923.7999999999993</c:v>
                </c:pt>
                <c:pt idx="8">
                  <c:v>8457.2000000000007</c:v>
                </c:pt>
                <c:pt idx="9">
                  <c:v>9253.4</c:v>
                </c:pt>
                <c:pt idx="10">
                  <c:v>8876.2000000000007</c:v>
                </c:pt>
                <c:pt idx="11">
                  <c:v>3946.8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0F-4FC7-AE7F-3E30E06B7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-984646352"/>
        <c:axId val="-984647440"/>
      </c:barChart>
      <c:catAx>
        <c:axId val="-98464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Měsíc úmrtí</a:t>
                </a:r>
              </a:p>
            </c:rich>
          </c:tx>
          <c:layout>
            <c:manualLayout>
              <c:xMode val="edge"/>
              <c:yMode val="edge"/>
              <c:x val="0.50908064672490494"/>
              <c:y val="0.90266188245456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-984648528"/>
        <c:crosses val="autoZero"/>
        <c:auto val="1"/>
        <c:lblAlgn val="ctr"/>
        <c:lblOffset val="100"/>
        <c:tickLblSkip val="1"/>
        <c:noMultiLvlLbl val="0"/>
      </c:catAx>
      <c:valAx>
        <c:axId val="-984648528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0"/>
                  <a:t>Absolutní počet zemřelých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-984649616"/>
        <c:crosses val="autoZero"/>
        <c:crossBetween val="between"/>
      </c:valAx>
      <c:valAx>
        <c:axId val="-984647440"/>
        <c:scaling>
          <c:orientation val="minMax"/>
          <c:max val="16000"/>
        </c:scaling>
        <c:delete val="0"/>
        <c:axPos val="r"/>
        <c:numFmt formatCode="#,##0" sourceLinked="1"/>
        <c:majorTickMark val="none"/>
        <c:minorTickMark val="none"/>
        <c:tickLblPos val="none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-984646352"/>
        <c:crosses val="max"/>
        <c:crossBetween val="between"/>
      </c:valAx>
      <c:catAx>
        <c:axId val="-98464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46474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500" b="1"/>
              <a:t>Počet zemřelých ve dnech 1. ledna – 13. prosince v letech 2011–2020 </a:t>
            </a:r>
          </a:p>
        </c:rich>
      </c:tx>
      <c:layout>
        <c:manualLayout>
          <c:xMode val="edge"/>
          <c:yMode val="edge"/>
          <c:x val="0.16333454224056179"/>
          <c:y val="2.74035745531808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773232983412863E-2"/>
          <c:y val="9.5471584243411678E-2"/>
          <c:w val="0.85524168741957396"/>
          <c:h val="0.71416070625930739"/>
        </c:manualLayout>
      </c:layout>
      <c:barChart>
        <c:barDir val="col"/>
        <c:grouping val="clustered"/>
        <c:varyColors val="0"/>
        <c:ser>
          <c:idx val="0"/>
          <c:order val="0"/>
          <c:tx>
            <c:v>abs. počet zemřelých</c:v>
          </c:tx>
          <c:spPr>
            <a:solidFill>
              <a:srgbClr val="660033"/>
            </a:solidFill>
          </c:spPr>
          <c:invertIfNegative val="0"/>
          <c:cat>
            <c:strRef>
              <c:f>data!$B$2:$K$2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2020*</c:v>
                </c:pt>
              </c:strCache>
            </c:strRef>
          </c:cat>
          <c:val>
            <c:numRef>
              <c:f>data!$B$4:$K$4</c:f>
              <c:numCache>
                <c:formatCode>#,##0</c:formatCode>
                <c:ptCount val="10"/>
                <c:pt idx="0">
                  <c:v>101171</c:v>
                </c:pt>
                <c:pt idx="1">
                  <c:v>102592</c:v>
                </c:pt>
                <c:pt idx="2">
                  <c:v>103815</c:v>
                </c:pt>
                <c:pt idx="3">
                  <c:v>99858</c:v>
                </c:pt>
                <c:pt idx="4">
                  <c:v>105928</c:v>
                </c:pt>
                <c:pt idx="5">
                  <c:v>101570</c:v>
                </c:pt>
                <c:pt idx="6">
                  <c:v>105857</c:v>
                </c:pt>
                <c:pt idx="7">
                  <c:v>107228</c:v>
                </c:pt>
                <c:pt idx="8">
                  <c:v>106612</c:v>
                </c:pt>
                <c:pt idx="9">
                  <c:v>120486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2-4B89-BA92-A3D65E779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-1410974336"/>
        <c:axId val="-1410973792"/>
      </c:barChart>
      <c:lineChart>
        <c:grouping val="standard"/>
        <c:varyColors val="0"/>
        <c:ser>
          <c:idx val="3"/>
          <c:order val="1"/>
          <c:tx>
            <c:v>průměr 2015–2019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data!$B$2:$K$2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2020*</c:v>
                </c:pt>
              </c:strCache>
            </c:strRef>
          </c:cat>
          <c:val>
            <c:numRef>
              <c:f>(data!$L$4,data!$L$4,data!$L$4,data!$L$4,data!$L$4,data!$L$4,data!$L$4,data!$L$4,data!$L$4,data!$L$4)</c:f>
              <c:numCache>
                <c:formatCode>#,##0</c:formatCode>
                <c:ptCount val="10"/>
                <c:pt idx="0">
                  <c:v>105439</c:v>
                </c:pt>
                <c:pt idx="1">
                  <c:v>105439</c:v>
                </c:pt>
                <c:pt idx="2">
                  <c:v>105439</c:v>
                </c:pt>
                <c:pt idx="3">
                  <c:v>105439</c:v>
                </c:pt>
                <c:pt idx="4">
                  <c:v>105439</c:v>
                </c:pt>
                <c:pt idx="5">
                  <c:v>105439</c:v>
                </c:pt>
                <c:pt idx="6">
                  <c:v>105439</c:v>
                </c:pt>
                <c:pt idx="7">
                  <c:v>105439</c:v>
                </c:pt>
                <c:pt idx="8">
                  <c:v>105439</c:v>
                </c:pt>
                <c:pt idx="9">
                  <c:v>105439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52-4B89-BA92-A3D65E779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0974336"/>
        <c:axId val="-1410973792"/>
      </c:lineChart>
      <c:catAx>
        <c:axId val="-1410974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Rok</a:t>
                </a:r>
              </a:p>
            </c:rich>
          </c:tx>
          <c:layout>
            <c:manualLayout>
              <c:xMode val="edge"/>
              <c:yMode val="edge"/>
              <c:x val="0.47936167691760828"/>
              <c:y val="0.877466361008671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-1410973792"/>
        <c:crosses val="autoZero"/>
        <c:auto val="1"/>
        <c:lblAlgn val="ctr"/>
        <c:lblOffset val="100"/>
        <c:noMultiLvlLbl val="0"/>
      </c:catAx>
      <c:valAx>
        <c:axId val="-14109737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cs-CZ" sz="1400" b="0"/>
                  <a:t>Absolutní p</a:t>
                </a:r>
                <a:r>
                  <a:rPr lang="en-US" sz="1400" b="0"/>
                  <a:t>očet zemřelých </a:t>
                </a:r>
                <a:r>
                  <a:rPr lang="cs-CZ" sz="1400" b="0"/>
                  <a:t>(tis.)</a:t>
                </a:r>
                <a:endParaRPr lang="en-US" sz="1400" b="0"/>
              </a:p>
            </c:rich>
          </c:tx>
          <c:layout>
            <c:manualLayout>
              <c:xMode val="edge"/>
              <c:yMode val="edge"/>
              <c:x val="9.5619726142215852E-3"/>
              <c:y val="0.25427671541057367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-1410974336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0.80636</cdr:x>
      <cdr:y>0.93532</cdr:y>
    </cdr:from>
    <cdr:to>
      <cdr:x>0.98769</cdr:x>
      <cdr:y>0.9789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7485986" y="5630443"/>
          <a:ext cx="1683414" cy="262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Předběžné</a:t>
          </a:r>
          <a:r>
            <a:rPr lang="cs-CZ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výsledky</a:t>
          </a:r>
          <a:endParaRPr lang="cs-CZ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0.82827</cdr:x>
      <cdr:y>0.89163</cdr:y>
    </cdr:from>
    <cdr:to>
      <cdr:x>0.98771</cdr:x>
      <cdr:y>0.93521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7692083" y="5371680"/>
          <a:ext cx="1480699" cy="262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Předběžné</a:t>
          </a:r>
          <a:r>
            <a:rPr lang="cs-CZ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výsledky</a:t>
          </a:r>
          <a:endParaRPr lang="cs-CZ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A2" sqref="A2"/>
    </sheetView>
  </sheetViews>
  <sheetFormatPr defaultColWidth="9.140625" defaultRowHeight="14.25" x14ac:dyDescent="0.2"/>
  <cols>
    <col min="1" max="1" width="17" style="15" customWidth="1"/>
    <col min="2" max="7" width="9.140625" style="12" customWidth="1"/>
    <col min="8" max="11" width="9.140625" style="12"/>
    <col min="12" max="12" width="11.7109375" style="12" customWidth="1"/>
    <col min="13" max="16384" width="9.140625" style="12"/>
  </cols>
  <sheetData>
    <row r="1" spans="1:14" ht="24" customHeight="1" x14ac:dyDescent="0.2">
      <c r="A1" s="13" t="s">
        <v>22</v>
      </c>
      <c r="L1" s="11" t="s">
        <v>16</v>
      </c>
    </row>
    <row r="2" spans="1:14" ht="28.15" customHeight="1" x14ac:dyDescent="0.2">
      <c r="A2" s="10" t="s">
        <v>18</v>
      </c>
      <c r="B2" s="9">
        <v>2011</v>
      </c>
      <c r="C2" s="8">
        <v>2012</v>
      </c>
      <c r="D2" s="8">
        <v>2013</v>
      </c>
      <c r="E2" s="8">
        <v>2014</v>
      </c>
      <c r="F2" s="8">
        <v>2015</v>
      </c>
      <c r="G2" s="8">
        <v>2016</v>
      </c>
      <c r="H2" s="8">
        <v>2017</v>
      </c>
      <c r="I2" s="8">
        <v>2018</v>
      </c>
      <c r="J2" s="8">
        <v>2019</v>
      </c>
      <c r="K2" s="8" t="s">
        <v>2</v>
      </c>
      <c r="L2" s="7" t="s">
        <v>1</v>
      </c>
    </row>
    <row r="3" spans="1:14" ht="18.75" customHeight="1" x14ac:dyDescent="0.2">
      <c r="A3" s="6" t="s">
        <v>17</v>
      </c>
      <c r="B3" s="4">
        <f>SUM(B5:B16)</f>
        <v>106848</v>
      </c>
      <c r="C3" s="4">
        <f t="shared" ref="C3:J3" si="0">SUM(C5:C16)</f>
        <v>108189</v>
      </c>
      <c r="D3" s="4">
        <f t="shared" si="0"/>
        <v>109160</v>
      </c>
      <c r="E3" s="4">
        <f t="shared" si="0"/>
        <v>105665</v>
      </c>
      <c r="F3" s="4">
        <f t="shared" si="0"/>
        <v>111173</v>
      </c>
      <c r="G3" s="4">
        <f t="shared" si="0"/>
        <v>107750</v>
      </c>
      <c r="H3" s="4">
        <f t="shared" si="0"/>
        <v>111443</v>
      </c>
      <c r="I3" s="4">
        <f t="shared" si="0"/>
        <v>112920</v>
      </c>
      <c r="J3" s="4">
        <f t="shared" si="0"/>
        <v>112362</v>
      </c>
      <c r="K3" s="4" t="s">
        <v>0</v>
      </c>
      <c r="L3" s="5">
        <f>SUM(L5:L16)</f>
        <v>111129.59999999999</v>
      </c>
    </row>
    <row r="4" spans="1:14" ht="18.75" customHeight="1" x14ac:dyDescent="0.2">
      <c r="A4" s="17" t="s">
        <v>15</v>
      </c>
      <c r="B4" s="18">
        <f>SUM(B5:B15,B17)</f>
        <v>101171</v>
      </c>
      <c r="C4" s="18">
        <f t="shared" ref="C4:K4" si="1">SUM(C5:C15,C17)</f>
        <v>102592</v>
      </c>
      <c r="D4" s="18">
        <f t="shared" si="1"/>
        <v>103815</v>
      </c>
      <c r="E4" s="18">
        <f t="shared" si="1"/>
        <v>99858</v>
      </c>
      <c r="F4" s="18">
        <f t="shared" si="1"/>
        <v>105928</v>
      </c>
      <c r="G4" s="18">
        <f t="shared" si="1"/>
        <v>101570</v>
      </c>
      <c r="H4" s="18">
        <f t="shared" si="1"/>
        <v>105857</v>
      </c>
      <c r="I4" s="18">
        <f t="shared" si="1"/>
        <v>107228</v>
      </c>
      <c r="J4" s="18">
        <f t="shared" si="1"/>
        <v>106612</v>
      </c>
      <c r="K4" s="19">
        <f t="shared" si="1"/>
        <v>120486</v>
      </c>
      <c r="L4" s="19">
        <f>SUM(L5:L15,L17)</f>
        <v>105439</v>
      </c>
    </row>
    <row r="5" spans="1:14" ht="18.75" customHeight="1" x14ac:dyDescent="0.2">
      <c r="A5" s="14" t="s">
        <v>3</v>
      </c>
      <c r="B5" s="3">
        <v>9569</v>
      </c>
      <c r="C5" s="3">
        <v>9625</v>
      </c>
      <c r="D5" s="3">
        <v>10357</v>
      </c>
      <c r="E5" s="3">
        <v>9127</v>
      </c>
      <c r="F5" s="3">
        <v>10893</v>
      </c>
      <c r="G5" s="3">
        <v>9516</v>
      </c>
      <c r="H5" s="3">
        <v>12359</v>
      </c>
      <c r="I5" s="3">
        <v>9639</v>
      </c>
      <c r="J5" s="3">
        <v>10448</v>
      </c>
      <c r="K5" s="2">
        <v>10220</v>
      </c>
      <c r="L5" s="2">
        <f>AVERAGE(F5:J5)</f>
        <v>10571</v>
      </c>
      <c r="N5" s="23" t="s">
        <v>3</v>
      </c>
    </row>
    <row r="6" spans="1:14" ht="14.25" customHeight="1" x14ac:dyDescent="0.2">
      <c r="A6" s="14" t="s">
        <v>4</v>
      </c>
      <c r="B6" s="3">
        <v>9121</v>
      </c>
      <c r="C6" s="3">
        <v>9394</v>
      </c>
      <c r="D6" s="3">
        <v>9600</v>
      </c>
      <c r="E6" s="3">
        <v>8276</v>
      </c>
      <c r="F6" s="3">
        <v>10613</v>
      </c>
      <c r="G6" s="3">
        <v>9057</v>
      </c>
      <c r="H6" s="3">
        <v>10009</v>
      </c>
      <c r="I6" s="3">
        <v>10212</v>
      </c>
      <c r="J6" s="3">
        <v>9833</v>
      </c>
      <c r="K6" s="2">
        <v>9798</v>
      </c>
      <c r="L6" s="2">
        <f t="shared" ref="L6:L17" si="2">AVERAGE(F6:J6)</f>
        <v>9944.7999999999993</v>
      </c>
      <c r="N6" s="23" t="s">
        <v>4</v>
      </c>
    </row>
    <row r="7" spans="1:14" ht="14.25" customHeight="1" x14ac:dyDescent="0.2">
      <c r="A7" s="14" t="s">
        <v>5</v>
      </c>
      <c r="B7" s="3">
        <v>9704</v>
      </c>
      <c r="C7" s="3">
        <v>9911</v>
      </c>
      <c r="D7" s="3">
        <v>10280</v>
      </c>
      <c r="E7" s="3">
        <v>9332</v>
      </c>
      <c r="F7" s="3">
        <v>10117</v>
      </c>
      <c r="G7" s="3">
        <v>9623</v>
      </c>
      <c r="H7" s="3">
        <v>9649</v>
      </c>
      <c r="I7" s="3">
        <v>12053</v>
      </c>
      <c r="J7" s="3">
        <v>9917</v>
      </c>
      <c r="K7" s="2">
        <v>10219</v>
      </c>
      <c r="L7" s="2">
        <f t="shared" si="2"/>
        <v>10271.799999999999</v>
      </c>
      <c r="N7" s="23" t="s">
        <v>5</v>
      </c>
    </row>
    <row r="8" spans="1:14" ht="14.25" customHeight="1" x14ac:dyDescent="0.2">
      <c r="A8" s="14" t="s">
        <v>6</v>
      </c>
      <c r="B8" s="3">
        <v>8800</v>
      </c>
      <c r="C8" s="3">
        <v>9410</v>
      </c>
      <c r="D8" s="3">
        <v>9566</v>
      </c>
      <c r="E8" s="3">
        <v>8654</v>
      </c>
      <c r="F8" s="3">
        <v>9261</v>
      </c>
      <c r="G8" s="3">
        <v>8884</v>
      </c>
      <c r="H8" s="3">
        <v>8751</v>
      </c>
      <c r="I8" s="3">
        <v>9314</v>
      </c>
      <c r="J8" s="3">
        <v>9086</v>
      </c>
      <c r="K8" s="2">
        <v>9268</v>
      </c>
      <c r="L8" s="2">
        <f t="shared" si="2"/>
        <v>9059.2000000000007</v>
      </c>
      <c r="N8" s="23" t="s">
        <v>6</v>
      </c>
    </row>
    <row r="9" spans="1:14" ht="14.25" customHeight="1" x14ac:dyDescent="0.2">
      <c r="A9" s="14" t="s">
        <v>7</v>
      </c>
      <c r="B9" s="3">
        <v>8670</v>
      </c>
      <c r="C9" s="3">
        <v>8840</v>
      </c>
      <c r="D9" s="3">
        <v>8762</v>
      </c>
      <c r="E9" s="3">
        <v>8604</v>
      </c>
      <c r="F9" s="3">
        <v>8845</v>
      </c>
      <c r="G9" s="3">
        <v>8821</v>
      </c>
      <c r="H9" s="3">
        <v>8921</v>
      </c>
      <c r="I9" s="3">
        <v>8814</v>
      </c>
      <c r="J9" s="3">
        <v>9035</v>
      </c>
      <c r="K9" s="2">
        <v>8792</v>
      </c>
      <c r="L9" s="2">
        <f t="shared" si="2"/>
        <v>8887.2000000000007</v>
      </c>
      <c r="N9" s="23" t="s">
        <v>7</v>
      </c>
    </row>
    <row r="10" spans="1:14" ht="14.25" customHeight="1" x14ac:dyDescent="0.2">
      <c r="A10" s="14" t="s">
        <v>8</v>
      </c>
      <c r="B10" s="3">
        <v>8130</v>
      </c>
      <c r="C10" s="3">
        <v>8479</v>
      </c>
      <c r="D10" s="3">
        <v>8565</v>
      </c>
      <c r="E10" s="3">
        <v>8243</v>
      </c>
      <c r="F10" s="3">
        <v>8049</v>
      </c>
      <c r="G10" s="3">
        <v>8381</v>
      </c>
      <c r="H10" s="3">
        <v>8399</v>
      </c>
      <c r="I10" s="3">
        <v>8362</v>
      </c>
      <c r="J10" s="3">
        <v>8821</v>
      </c>
      <c r="K10" s="2">
        <v>8849</v>
      </c>
      <c r="L10" s="2">
        <f t="shared" si="2"/>
        <v>8402.4</v>
      </c>
      <c r="N10" s="23" t="s">
        <v>8</v>
      </c>
    </row>
    <row r="11" spans="1:14" ht="14.25" customHeight="1" x14ac:dyDescent="0.2">
      <c r="A11" s="14" t="s">
        <v>9</v>
      </c>
      <c r="B11" s="3">
        <v>8535</v>
      </c>
      <c r="C11" s="3">
        <v>8772</v>
      </c>
      <c r="D11" s="3">
        <v>8954</v>
      </c>
      <c r="E11" s="3">
        <v>8779</v>
      </c>
      <c r="F11" s="3">
        <v>9047</v>
      </c>
      <c r="G11" s="3">
        <v>8578</v>
      </c>
      <c r="H11" s="3">
        <v>8367</v>
      </c>
      <c r="I11" s="3">
        <v>9130</v>
      </c>
      <c r="J11" s="3">
        <v>9104</v>
      </c>
      <c r="K11" s="2">
        <v>9146</v>
      </c>
      <c r="L11" s="2">
        <f t="shared" si="2"/>
        <v>8845.2000000000007</v>
      </c>
      <c r="N11" s="23" t="s">
        <v>9</v>
      </c>
    </row>
    <row r="12" spans="1:14" ht="14.25" customHeight="1" x14ac:dyDescent="0.2">
      <c r="A12" s="14" t="s">
        <v>10</v>
      </c>
      <c r="B12" s="3">
        <v>8646</v>
      </c>
      <c r="C12" s="3">
        <v>8530</v>
      </c>
      <c r="D12" s="3">
        <v>8377</v>
      </c>
      <c r="E12" s="3">
        <v>8443</v>
      </c>
      <c r="F12" s="3">
        <v>9328</v>
      </c>
      <c r="G12" s="3">
        <v>8510</v>
      </c>
      <c r="H12" s="3">
        <v>8655</v>
      </c>
      <c r="I12" s="3">
        <v>9109</v>
      </c>
      <c r="J12" s="3">
        <v>9017</v>
      </c>
      <c r="K12" s="2">
        <v>9345</v>
      </c>
      <c r="L12" s="2">
        <f t="shared" si="2"/>
        <v>8923.7999999999993</v>
      </c>
      <c r="N12" s="23" t="s">
        <v>10</v>
      </c>
    </row>
    <row r="13" spans="1:14" ht="14.25" customHeight="1" x14ac:dyDescent="0.2">
      <c r="A13" s="14" t="s">
        <v>11</v>
      </c>
      <c r="B13" s="3">
        <v>8183</v>
      </c>
      <c r="C13" s="3">
        <v>8247</v>
      </c>
      <c r="D13" s="3">
        <v>8213</v>
      </c>
      <c r="E13" s="3">
        <v>8579</v>
      </c>
      <c r="F13" s="3">
        <v>8302</v>
      </c>
      <c r="G13" s="3">
        <v>8193</v>
      </c>
      <c r="H13" s="3">
        <v>8583</v>
      </c>
      <c r="I13" s="3">
        <v>8535</v>
      </c>
      <c r="J13" s="3">
        <v>8673</v>
      </c>
      <c r="K13" s="2">
        <v>9427</v>
      </c>
      <c r="L13" s="2">
        <f t="shared" si="2"/>
        <v>8457.2000000000007</v>
      </c>
      <c r="N13" s="23" t="s">
        <v>11</v>
      </c>
    </row>
    <row r="14" spans="1:14" ht="14.25" customHeight="1" x14ac:dyDescent="0.2">
      <c r="A14" s="14" t="s">
        <v>12</v>
      </c>
      <c r="B14" s="3">
        <v>9097</v>
      </c>
      <c r="C14" s="3">
        <v>8859</v>
      </c>
      <c r="D14" s="3">
        <v>8818</v>
      </c>
      <c r="E14" s="3">
        <v>9130</v>
      </c>
      <c r="F14" s="3">
        <v>9123</v>
      </c>
      <c r="G14" s="3">
        <v>9128</v>
      </c>
      <c r="H14" s="3">
        <v>9410</v>
      </c>
      <c r="I14" s="3">
        <v>9161</v>
      </c>
      <c r="J14" s="3">
        <v>9445</v>
      </c>
      <c r="K14" s="2">
        <v>14143</v>
      </c>
      <c r="L14" s="2">
        <f t="shared" si="2"/>
        <v>9253.4</v>
      </c>
      <c r="N14" s="23" t="s">
        <v>12</v>
      </c>
    </row>
    <row r="15" spans="1:14" ht="14.25" customHeight="1" x14ac:dyDescent="0.2">
      <c r="A15" s="14" t="s">
        <v>13</v>
      </c>
      <c r="B15" s="3">
        <v>8836</v>
      </c>
      <c r="C15" s="3">
        <v>8627</v>
      </c>
      <c r="D15" s="3">
        <v>8506</v>
      </c>
      <c r="E15" s="3">
        <v>8592</v>
      </c>
      <c r="F15" s="3">
        <v>8595</v>
      </c>
      <c r="G15" s="3">
        <v>8798</v>
      </c>
      <c r="H15" s="3">
        <v>8857</v>
      </c>
      <c r="I15" s="3">
        <v>8893</v>
      </c>
      <c r="J15" s="3">
        <v>9238</v>
      </c>
      <c r="K15" s="2">
        <v>15646</v>
      </c>
      <c r="L15" s="2">
        <f t="shared" si="2"/>
        <v>8876.2000000000007</v>
      </c>
      <c r="N15" s="23" t="s">
        <v>13</v>
      </c>
    </row>
    <row r="16" spans="1:14" ht="14.25" customHeight="1" x14ac:dyDescent="0.2">
      <c r="A16" s="14" t="s">
        <v>14</v>
      </c>
      <c r="B16" s="3">
        <v>9557</v>
      </c>
      <c r="C16" s="3">
        <v>9495</v>
      </c>
      <c r="D16" s="3">
        <v>9162</v>
      </c>
      <c r="E16" s="3">
        <v>9906</v>
      </c>
      <c r="F16" s="3">
        <v>9000</v>
      </c>
      <c r="G16" s="3">
        <v>10261</v>
      </c>
      <c r="H16" s="3">
        <v>9483</v>
      </c>
      <c r="I16" s="3">
        <v>9698</v>
      </c>
      <c r="J16" s="3">
        <v>9745</v>
      </c>
      <c r="K16" s="2" t="s">
        <v>0</v>
      </c>
      <c r="L16" s="2">
        <f t="shared" si="2"/>
        <v>9637.4</v>
      </c>
      <c r="N16" s="23" t="s">
        <v>21</v>
      </c>
    </row>
    <row r="17" spans="1:12" s="16" customFormat="1" ht="14.25" customHeight="1" x14ac:dyDescent="0.2">
      <c r="A17" s="20" t="s">
        <v>19</v>
      </c>
      <c r="B17" s="21">
        <v>3880</v>
      </c>
      <c r="C17" s="21">
        <v>3898</v>
      </c>
      <c r="D17" s="21">
        <v>3817</v>
      </c>
      <c r="E17" s="21">
        <v>4099</v>
      </c>
      <c r="F17" s="21">
        <v>3755</v>
      </c>
      <c r="G17" s="21">
        <v>4081</v>
      </c>
      <c r="H17" s="21">
        <v>3897</v>
      </c>
      <c r="I17" s="21">
        <v>4006</v>
      </c>
      <c r="J17" s="21">
        <v>3995</v>
      </c>
      <c r="K17" s="22">
        <v>5633</v>
      </c>
      <c r="L17" s="22">
        <f t="shared" si="2"/>
        <v>3946.8</v>
      </c>
    </row>
    <row r="18" spans="1:12" ht="14.25" customHeight="1" x14ac:dyDescent="0.2">
      <c r="A18" s="1" t="s">
        <v>20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data</vt:lpstr>
      <vt:lpstr>Graf3a</vt:lpstr>
      <vt:lpstr>Graf3b</vt:lpstr>
      <vt:lpstr>data!Názvy_tisku</vt:lpstr>
      <vt:lpstr>data!Oblast_tisku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nemeckova5518</dc:creator>
  <cp:lastModifiedBy>nemeckova5518</cp:lastModifiedBy>
  <dcterms:created xsi:type="dcterms:W3CDTF">2021-01-18T07:47:37Z</dcterms:created>
  <dcterms:modified xsi:type="dcterms:W3CDTF">2021-01-18T15:11:40Z</dcterms:modified>
</cp:coreProperties>
</file>