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5.1" sheetId="44" r:id="rId3"/>
    <sheet name="5.2" sheetId="45" r:id="rId4"/>
    <sheet name="5.3" sheetId="46" r:id="rId5"/>
  </sheets>
  <definedNames>
    <definedName name="_xlnm.Print_Area" localSheetId="4">'5.3'!$A$1:$R$29</definedName>
  </definedNames>
  <calcPr calcId="162913"/>
</workbook>
</file>

<file path=xl/calcChain.xml><?xml version="1.0" encoding="utf-8"?>
<calcChain xmlns="http://schemas.openxmlformats.org/spreadsheetml/2006/main">
  <c r="M16" i="46" l="1"/>
  <c r="Q5" i="46" l="1"/>
  <c r="R6" i="46" l="1"/>
  <c r="R7" i="46"/>
  <c r="R8" i="46"/>
  <c r="R9" i="46"/>
  <c r="R10" i="46"/>
  <c r="R12" i="46"/>
  <c r="R13" i="46"/>
  <c r="R14" i="46"/>
  <c r="R15" i="46"/>
  <c r="R16" i="46"/>
  <c r="R18" i="46"/>
  <c r="R19" i="46"/>
  <c r="R20" i="46"/>
  <c r="R21" i="46"/>
  <c r="R22" i="46"/>
  <c r="R23" i="46"/>
  <c r="R24" i="46"/>
  <c r="R25" i="46"/>
  <c r="R27" i="46"/>
  <c r="R28" i="46"/>
  <c r="R29" i="46"/>
  <c r="R5" i="46"/>
  <c r="Q6" i="46"/>
  <c r="Q7" i="46"/>
  <c r="Q8" i="46"/>
  <c r="Q9" i="46"/>
  <c r="Q10" i="46"/>
  <c r="Q12" i="46"/>
  <c r="Q13" i="46"/>
  <c r="Q14" i="46"/>
  <c r="Q15" i="46"/>
  <c r="Q16" i="46"/>
  <c r="Q18" i="46"/>
  <c r="Q19" i="46"/>
  <c r="Q20" i="46"/>
  <c r="Q21" i="46"/>
  <c r="Q22" i="46"/>
  <c r="Q23" i="46"/>
  <c r="Q24" i="46"/>
  <c r="Q25" i="46"/>
  <c r="Q27" i="46"/>
  <c r="Q28" i="46"/>
  <c r="Q29" i="46"/>
  <c r="P6" i="46"/>
  <c r="P7" i="46"/>
  <c r="P8" i="46"/>
  <c r="P9" i="46"/>
  <c r="P10" i="46"/>
  <c r="P12" i="46"/>
  <c r="P13" i="46"/>
  <c r="P14" i="46"/>
  <c r="P15" i="46"/>
  <c r="P16" i="46"/>
  <c r="P18" i="46"/>
  <c r="P19" i="46"/>
  <c r="P20" i="46"/>
  <c r="P21" i="46"/>
  <c r="P22" i="46"/>
  <c r="P23" i="46"/>
  <c r="P24" i="46"/>
  <c r="P25" i="46"/>
  <c r="P27" i="46"/>
  <c r="P28" i="46"/>
  <c r="P29" i="46"/>
  <c r="P5" i="46"/>
  <c r="O6" i="46"/>
  <c r="O7" i="46"/>
  <c r="O8" i="46"/>
  <c r="O9" i="46"/>
  <c r="O10" i="46"/>
  <c r="O12" i="46"/>
  <c r="O13" i="46"/>
  <c r="O14" i="46"/>
  <c r="O15" i="46"/>
  <c r="O16" i="46"/>
  <c r="O18" i="46"/>
  <c r="O19" i="46"/>
  <c r="O20" i="46"/>
  <c r="O21" i="46"/>
  <c r="O22" i="46"/>
  <c r="O23" i="46"/>
  <c r="O24" i="46"/>
  <c r="O25" i="46"/>
  <c r="O27" i="46"/>
  <c r="O28" i="46"/>
  <c r="O29" i="46"/>
  <c r="O5" i="46"/>
  <c r="N6" i="46"/>
  <c r="N7" i="46"/>
  <c r="N8" i="46"/>
  <c r="N9" i="46"/>
  <c r="N10" i="46"/>
  <c r="N12" i="46"/>
  <c r="N13" i="46"/>
  <c r="N14" i="46"/>
  <c r="N15" i="46"/>
  <c r="N16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5" i="46"/>
  <c r="M6" i="46"/>
  <c r="M7" i="46"/>
  <c r="M8" i="46"/>
  <c r="M9" i="46"/>
  <c r="M10" i="46"/>
  <c r="M12" i="46"/>
  <c r="M13" i="46"/>
  <c r="M14" i="46"/>
  <c r="M15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5" i="46"/>
  <c r="D23" i="44"/>
  <c r="E23" i="44"/>
  <c r="F23" i="44"/>
  <c r="G23" i="44"/>
  <c r="H23" i="44"/>
  <c r="I23" i="44"/>
  <c r="J23" i="44"/>
  <c r="K23" i="44"/>
  <c r="L23" i="44"/>
  <c r="M23" i="44"/>
  <c r="Q23" i="44"/>
  <c r="R23" i="44"/>
  <c r="C23" i="44"/>
  <c r="D22" i="44"/>
  <c r="E22" i="44"/>
  <c r="F22" i="44"/>
  <c r="G22" i="44"/>
  <c r="H22" i="44"/>
  <c r="I22" i="44"/>
  <c r="J22" i="44"/>
  <c r="K22" i="44"/>
  <c r="L22" i="44"/>
  <c r="M22" i="44"/>
  <c r="Q22" i="44"/>
  <c r="R22" i="44"/>
  <c r="C22" i="44"/>
  <c r="D21" i="44"/>
  <c r="E21" i="44"/>
  <c r="F21" i="44"/>
  <c r="G21" i="44"/>
  <c r="H21" i="44"/>
  <c r="I21" i="44"/>
  <c r="J21" i="44"/>
  <c r="K21" i="44"/>
  <c r="L21" i="44"/>
  <c r="M21" i="44"/>
  <c r="Q21" i="44"/>
  <c r="R21" i="44"/>
  <c r="C21" i="44"/>
  <c r="D20" i="44"/>
  <c r="E20" i="44"/>
  <c r="F20" i="44"/>
  <c r="G20" i="44"/>
  <c r="H20" i="44"/>
  <c r="I20" i="44"/>
  <c r="J20" i="44"/>
  <c r="K20" i="44"/>
  <c r="L20" i="44"/>
  <c r="M20" i="44"/>
  <c r="Q20" i="44"/>
  <c r="R20" i="44"/>
  <c r="C20" i="44"/>
  <c r="R18" i="44"/>
  <c r="R19" i="44"/>
  <c r="D19" i="44"/>
  <c r="E19" i="44"/>
  <c r="F19" i="44"/>
  <c r="G19" i="44"/>
  <c r="H19" i="44"/>
  <c r="I19" i="44"/>
  <c r="J19" i="44"/>
  <c r="K19" i="44"/>
  <c r="L19" i="44"/>
  <c r="M19" i="44"/>
  <c r="Q19" i="44"/>
  <c r="C19" i="44"/>
  <c r="D18" i="44"/>
  <c r="E18" i="44"/>
  <c r="F18" i="44"/>
  <c r="G18" i="44"/>
  <c r="H18" i="44"/>
  <c r="I18" i="44"/>
  <c r="J18" i="44"/>
  <c r="K18" i="44"/>
  <c r="L18" i="44"/>
  <c r="M18" i="44"/>
  <c r="Q18" i="44"/>
  <c r="C18" i="44"/>
</calcChain>
</file>

<file path=xl/sharedStrings.xml><?xml version="1.0" encoding="utf-8"?>
<sst xmlns="http://schemas.openxmlformats.org/spreadsheetml/2006/main" count="217" uniqueCount="95">
  <si>
    <t xml:space="preserve"> </t>
  </si>
  <si>
    <t>celkem</t>
  </si>
  <si>
    <t>z toho</t>
  </si>
  <si>
    <t>cizinci</t>
  </si>
  <si>
    <t>ženy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</si>
  <si>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</si>
  <si>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</si>
  <si>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</si>
  <si>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</si>
  <si>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</si>
  <si>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</si>
  <si>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</si>
  <si>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</si>
  <si>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</si>
  <si>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</si>
  <si>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</si>
  <si>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</si>
  <si>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</si>
  <si>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</si>
  <si>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</si>
  <si>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</si>
  <si>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</si>
  <si>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</si>
  <si>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</si>
  <si>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</si>
  <si>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</si>
  <si>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</si>
  <si>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</si>
  <si>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.</t>
  </si>
  <si>
    <t>x</t>
  </si>
  <si>
    <t>z toho
ženy</t>
  </si>
  <si>
    <t>ostatní formy vzdělávání</t>
  </si>
  <si>
    <t>denní vzdělávání</t>
  </si>
  <si>
    <t>Celkem</t>
  </si>
  <si>
    <t>23 strojírenství a strojírenská výroba</t>
  </si>
  <si>
    <t>26 elektrotechnika, telekomunikační a výpočetní technika</t>
  </si>
  <si>
    <t>29 potravinářství a potravinářská chemie</t>
  </si>
  <si>
    <t>33 zpracování dřeva a výroba hudebních nástrojů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</si>
  <si>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</si>
  <si>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</si>
  <si>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</si>
  <si>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</si>
  <si>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</si>
  <si>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</si>
  <si>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</si>
  <si>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75 pedagogika, učitelství a sociální péče</t>
  </si>
  <si>
    <t>82 umění a užité umění</t>
  </si>
  <si>
    <t>64 podnikání v oborech, odvětví</t>
  </si>
  <si>
    <t>68 právo, právní a veřejnosprávní činnost</t>
  </si>
  <si>
    <t>72 publicistika, knihovnictví a informatika</t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</si>
  <si>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</si>
  <si>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</si>
  <si>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</si>
  <si>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</si>
  <si>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</si>
  <si>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</si>
  <si>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</si>
  <si>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t>soukromé</t>
  </si>
  <si>
    <t>2017/18</t>
  </si>
  <si>
    <t>-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</si>
  <si>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přepočtení na plně zaměstnané</t>
    </r>
  </si>
  <si>
    <t>2018/19</t>
  </si>
  <si>
    <t>Území</t>
  </si>
  <si>
    <t>abs.</t>
  </si>
  <si>
    <t>v %</t>
  </si>
  <si>
    <t>zpět na obsah</t>
  </si>
  <si>
    <t>Školní 
rok</t>
  </si>
  <si>
    <t>denní vzděl.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</si>
  <si>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</si>
  <si>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</si>
  <si>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</si>
  <si>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Absolventi
za školní rok 2017/18</t>
  </si>
  <si>
    <t>Studenti</t>
  </si>
  <si>
    <t>Skupiny oborů vzdělání (KKOV)</t>
  </si>
  <si>
    <t>2019/20</t>
  </si>
  <si>
    <t>Český statistický úřad: Školy a školská zařízení za školní rok 2019/2020</t>
  </si>
  <si>
    <t>ostatní formy vzděl.</t>
  </si>
  <si>
    <t>43 veterinářství a veterinární prevence</t>
  </si>
  <si>
    <t>Tab. 5.1: Vyšší odborné  školy – školy, studenti, nově přijatí, absolventi, učitelé, v časové řadě 2009/10–2019/20</t>
  </si>
  <si>
    <t>Tab. 5.2: Vyšší odborné školy v krajském srovnání – školy, studenti, nově přijatí, absolventi, učitelé, ve školním roce 2019/20</t>
  </si>
  <si>
    <t>Tab. 5.3: Vyšší odborné školy – studenti podle skupin oborů vzdělávání, v časové řadě 2009/10–2019/20</t>
  </si>
  <si>
    <r>
      <rPr>
        <b/>
        <sz val="10"/>
        <color theme="1"/>
        <rFont val="Arial"/>
        <family val="2"/>
        <charset val="238"/>
      </rPr>
      <t>Tab. 5.1: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studenti, nově přijatí, absolventi,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</si>
  <si>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>Tab. 5.2: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školy, studenti, nově přijatí, absolventi, učitelé, </t>
    </r>
    <r>
      <rPr>
        <sz val="10"/>
        <color theme="1"/>
        <rFont val="Arial"/>
        <family val="2"/>
        <charset val="238"/>
      </rPr>
      <t>ve školním roce 2019/20</t>
    </r>
  </si>
  <si>
    <t>5 Vyšší odborné vzdělávání</t>
  </si>
  <si>
    <t>Nově přijatí
do 1. ročníku</t>
  </si>
  <si>
    <r>
      <rPr>
        <b/>
        <sz val="10"/>
        <color theme="1"/>
        <rFont val="Arial"/>
        <family val="2"/>
        <charset val="238"/>
      </rPr>
      <t>Tab. 5.3: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skupin oborů vzdělávání, v časové řadě 2009/10–2019/20</t>
    </r>
  </si>
  <si>
    <t>Meziroční změna
(18/19–19/20)</t>
  </si>
  <si>
    <t>Změna za 5 let 
(14/15–19/20)</t>
  </si>
  <si>
    <t>Změna za 10 let 
(09/10–19/20)</t>
  </si>
  <si>
    <t>Změna za 5 let 
(14/15–18/19)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</si>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</sst>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7" formatCode="#,##0.0_ ;\-#,##0.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0"/>
      <color rgb="FF00B05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2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3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5" fillId="0" borderId="0" applyBorder="0" applyProtection="0"/>
    <xf numFmtId="0" fontId="13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2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3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3" fillId="0" borderId="0"/>
    <xf numFmtId="0" fontId="13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58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2" applyFont="1"/>
    <xf numFmtId="0" fontId="10" fillId="0" borderId="0" xfId="0" applyFont="1"/>
    <xf numFmtId="0" fontId="8" fillId="0" borderId="7" xfId="0" applyFont="1" applyBorder="1" applyAlignment="1">
      <alignment horizontal="left" vertical="center" wrapText="1" indent="1"/>
    </xf>
    <xf numFmtId="167" fontId="8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165" fontId="8" fillId="0" borderId="32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9" fillId="0" borderId="0" xfId="0" applyFont="1" applyBorder="1" applyAlignment="1">
      <alignment vertical="center"/>
    </xf>
    <xf numFmtId="165" fontId="16" fillId="0" borderId="12" xfId="37" applyNumberFormat="1" applyFont="1" applyFill="1" applyBorder="1" applyAlignment="1" applyProtection="1">
      <alignment horizontal="right" vertical="center"/>
    </xf>
    <xf numFmtId="165" fontId="16" fillId="0" borderId="12" xfId="2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left" wrapText="1"/>
    </xf>
    <xf numFmtId="3" fontId="15" fillId="0" borderId="24" xfId="0" applyNumberFormat="1" applyFont="1" applyBorder="1" applyAlignment="1">
      <alignment wrapText="1"/>
    </xf>
    <xf numFmtId="3" fontId="6" fillId="0" borderId="24" xfId="4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4" xfId="0" applyNumberFormat="1" applyFont="1" applyFill="1" applyBorder="1" applyAlignment="1">
      <alignment horizontal="left" vertical="center" wrapText="1" indent="1"/>
    </xf>
    <xf numFmtId="3" fontId="6" fillId="0" borderId="24" xfId="0" applyNumberFormat="1" applyFont="1" applyFill="1" applyBorder="1" applyAlignment="1">
      <alignment horizontal="left" vertical="center" indent="1"/>
    </xf>
    <xf numFmtId="3" fontId="6" fillId="0" borderId="30" xfId="4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7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165" fontId="16" fillId="0" borderId="55" xfId="0" applyNumberFormat="1" applyFont="1" applyFill="1" applyBorder="1" applyAlignment="1" applyProtection="1">
      <alignment horizontal="right" vertical="center"/>
    </xf>
    <xf numFmtId="165" fontId="16" fillId="0" borderId="54" xfId="0" applyNumberFormat="1" applyFont="1" applyFill="1" applyBorder="1" applyAlignment="1" applyProtection="1">
      <alignment horizontal="right" vertical="center"/>
    </xf>
    <xf numFmtId="165" fontId="15" fillId="0" borderId="55" xfId="0" applyNumberFormat="1" applyFont="1" applyFill="1" applyBorder="1" applyAlignment="1">
      <alignment horizontal="right" vertical="center"/>
    </xf>
    <xf numFmtId="165" fontId="15" fillId="0" borderId="54" xfId="0" applyNumberFormat="1" applyFont="1" applyFill="1" applyBorder="1" applyAlignment="1">
      <alignment horizontal="right" vertical="center"/>
    </xf>
    <xf numFmtId="165" fontId="16" fillId="0" borderId="55" xfId="2" applyNumberFormat="1" applyFont="1" applyFill="1" applyBorder="1" applyAlignment="1" applyProtection="1">
      <alignment horizontal="right" vertical="center"/>
      <protection locked="0"/>
    </xf>
    <xf numFmtId="165" fontId="6" fillId="0" borderId="57" xfId="2" applyNumberFormat="1" applyFont="1" applyFill="1" applyBorder="1" applyAlignment="1" applyProtection="1">
      <alignment horizontal="right" vertical="center"/>
      <protection locked="0"/>
    </xf>
    <xf numFmtId="165" fontId="8" fillId="0" borderId="29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 indent="1"/>
    </xf>
    <xf numFmtId="0" fontId="3" fillId="0" borderId="0" xfId="0" applyFont="1" applyFill="1"/>
    <xf numFmtId="165" fontId="8" fillId="0" borderId="15" xfId="0" applyNumberFormat="1" applyFont="1" applyFill="1" applyBorder="1" applyAlignment="1">
      <alignment horizontal="right" vertical="center"/>
    </xf>
    <xf numFmtId="165" fontId="8" fillId="0" borderId="31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6" fillId="0" borderId="58" xfId="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4" fillId="0" borderId="0" xfId="0" applyFont="1"/>
    <xf numFmtId="0" fontId="0" fillId="0" borderId="0" xfId="0"/>
    <xf numFmtId="3" fontId="8" fillId="0" borderId="17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5" fontId="6" fillId="0" borderId="58" xfId="0" applyNumberFormat="1" applyFont="1" applyFill="1" applyBorder="1" applyAlignment="1" applyProtection="1">
      <alignment horizontal="right" vertical="center"/>
    </xf>
    <xf numFmtId="0" fontId="9" fillId="0" borderId="0" xfId="2" applyFont="1" applyBorder="1" applyProtection="1">
      <protection locked="0"/>
    </xf>
    <xf numFmtId="165" fontId="8" fillId="0" borderId="0" xfId="0" applyNumberFormat="1" applyFont="1" applyBorder="1" applyAlignment="1">
      <alignment horizontal="right" vertical="center"/>
    </xf>
    <xf numFmtId="165" fontId="8" fillId="0" borderId="58" xfId="0" applyNumberFormat="1" applyFont="1" applyBorder="1" applyAlignment="1">
      <alignment horizontal="right" vertical="center"/>
    </xf>
    <xf numFmtId="165" fontId="8" fillId="0" borderId="34" xfId="0" applyNumberFormat="1" applyFont="1" applyFill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71" fontId="0" fillId="0" borderId="0" xfId="0" applyNumberFormat="1"/>
    <xf numFmtId="165" fontId="8" fillId="0" borderId="33" xfId="0" applyNumberFormat="1" applyFont="1" applyFill="1" applyBorder="1" applyAlignment="1">
      <alignment horizontal="right" vertical="center"/>
    </xf>
    <xf numFmtId="165" fontId="6" fillId="0" borderId="57" xfId="37" applyNumberFormat="1" applyFont="1" applyFill="1" applyBorder="1" applyAlignment="1" applyProtection="1">
      <alignment horizontal="right" vertical="center"/>
    </xf>
    <xf numFmtId="3" fontId="16" fillId="0" borderId="32" xfId="0" applyNumberFormat="1" applyFont="1" applyFill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3" fillId="0" borderId="0" xfId="57" applyFont="1" applyAlignment="1" applyProtection="1"/>
    <xf numFmtId="0" fontId="20" fillId="0" borderId="0" xfId="57" applyAlignment="1" applyProtection="1"/>
    <xf numFmtId="171" fontId="8" fillId="0" borderId="73" xfId="58" applyNumberFormat="1" applyFont="1" applyBorder="1"/>
    <xf numFmtId="171" fontId="8" fillId="0" borderId="77" xfId="58" applyNumberFormat="1" applyFont="1" applyBorder="1"/>
    <xf numFmtId="171" fontId="8" fillId="0" borderId="79" xfId="58" applyNumberFormat="1" applyFont="1" applyBorder="1"/>
    <xf numFmtId="171" fontId="8" fillId="0" borderId="80" xfId="58" applyNumberFormat="1" applyFont="1" applyBorder="1"/>
    <xf numFmtId="165" fontId="6" fillId="0" borderId="81" xfId="0" applyNumberFormat="1" applyFont="1" applyFill="1" applyBorder="1" applyAlignment="1" applyProtection="1">
      <alignment horizontal="right" vertical="center"/>
    </xf>
    <xf numFmtId="165" fontId="8" fillId="0" borderId="81" xfId="0" applyNumberFormat="1" applyFont="1" applyFill="1" applyBorder="1" applyAlignment="1">
      <alignment horizontal="right" vertical="center"/>
    </xf>
    <xf numFmtId="0" fontId="22" fillId="0" borderId="0" xfId="57" applyFont="1" applyAlignment="1" applyProtection="1"/>
    <xf numFmtId="165" fontId="6" fillId="0" borderId="81" xfId="2" applyNumberFormat="1" applyFont="1" applyFill="1" applyBorder="1" applyAlignment="1" applyProtection="1">
      <alignment horizontal="right" vertical="center"/>
      <protection locked="0"/>
    </xf>
    <xf numFmtId="175" fontId="8" fillId="0" borderId="75" xfId="0" applyNumberFormat="1" applyFont="1" applyBorder="1"/>
    <xf numFmtId="175" fontId="8" fillId="0" borderId="78" xfId="0" applyNumberFormat="1" applyFont="1" applyBorder="1"/>
    <xf numFmtId="175" fontId="8" fillId="0" borderId="82" xfId="0" applyNumberFormat="1" applyFont="1" applyBorder="1"/>
    <xf numFmtId="175" fontId="8" fillId="0" borderId="83" xfId="0" applyNumberFormat="1" applyFont="1" applyBorder="1"/>
    <xf numFmtId="171" fontId="8" fillId="0" borderId="48" xfId="58" applyNumberFormat="1" applyFont="1" applyBorder="1"/>
    <xf numFmtId="171" fontId="8" fillId="0" borderId="31" xfId="58" applyNumberFormat="1" applyFont="1" applyBorder="1"/>
    <xf numFmtId="165" fontId="6" fillId="0" borderId="81" xfId="0" applyNumberFormat="1" applyFont="1" applyFill="1" applyBorder="1" applyAlignment="1">
      <alignment horizontal="right" vertical="center"/>
    </xf>
    <xf numFmtId="175" fontId="8" fillId="0" borderId="75" xfId="0" applyNumberFormat="1" applyFont="1" applyBorder="1" applyAlignment="1">
      <alignment horizontal="center"/>
    </xf>
    <xf numFmtId="171" fontId="8" fillId="0" borderId="73" xfId="58" applyNumberFormat="1" applyFont="1" applyBorder="1" applyAlignment="1">
      <alignment horizontal="center"/>
    </xf>
    <xf numFmtId="175" fontId="8" fillId="0" borderId="59" xfId="0" applyNumberFormat="1" applyFont="1" applyBorder="1"/>
    <xf numFmtId="175" fontId="8" fillId="0" borderId="59" xfId="0" applyNumberFormat="1" applyFont="1" applyBorder="1" applyAlignment="1">
      <alignment horizontal="center"/>
    </xf>
    <xf numFmtId="171" fontId="8" fillId="0" borderId="48" xfId="58" applyNumberFormat="1" applyFont="1" applyBorder="1" applyAlignment="1">
      <alignment horizontal="center"/>
    </xf>
    <xf numFmtId="175" fontId="8" fillId="0" borderId="82" xfId="0" applyNumberFormat="1" applyFont="1" applyBorder="1" applyAlignment="1">
      <alignment horizontal="center"/>
    </xf>
    <xf numFmtId="171" fontId="8" fillId="0" borderId="77" xfId="58" applyNumberFormat="1" applyFont="1" applyBorder="1" applyAlignment="1">
      <alignment horizontal="center"/>
    </xf>
    <xf numFmtId="175" fontId="8" fillId="0" borderId="18" xfId="0" applyNumberFormat="1" applyFont="1" applyBorder="1"/>
    <xf numFmtId="0" fontId="23" fillId="0" borderId="0" xfId="0" applyFont="1"/>
    <xf numFmtId="0" fontId="5" fillId="0" borderId="0" xfId="0" applyFont="1"/>
    <xf numFmtId="0" fontId="24" fillId="0" borderId="0" xfId="57" applyFont="1" applyAlignment="1" applyProtection="1"/>
    <xf numFmtId="165" fontId="6" fillId="0" borderId="0" xfId="39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6" fillId="4" borderId="60" xfId="1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0" fontId="9" fillId="4" borderId="63" xfId="2" applyFont="1" applyFill="1" applyBorder="1" applyAlignment="1" applyProtection="1">
      <alignment horizontal="center" vertical="center"/>
      <protection locked="0"/>
    </xf>
    <xf numFmtId="171" fontId="6" fillId="4" borderId="64" xfId="58" applyNumberFormat="1" applyFont="1" applyFill="1" applyBorder="1" applyAlignment="1" applyProtection="1">
      <alignment vertical="center"/>
      <protection locked="0"/>
    </xf>
    <xf numFmtId="171" fontId="6" fillId="4" borderId="65" xfId="58" applyNumberFormat="1" applyFont="1" applyFill="1" applyBorder="1" applyAlignment="1" applyProtection="1">
      <alignment vertical="center"/>
      <protection locked="0"/>
    </xf>
    <xf numFmtId="0" fontId="6" fillId="4" borderId="84" xfId="2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0" fontId="9" fillId="4" borderId="51" xfId="2" applyFont="1" applyFill="1" applyBorder="1" applyAlignment="1" applyProtection="1">
      <alignment horizontal="center" vertical="center"/>
      <protection locked="0"/>
    </xf>
    <xf numFmtId="171" fontId="6" fillId="4" borderId="50" xfId="58" applyNumberFormat="1" applyFont="1" applyFill="1" applyBorder="1" applyAlignment="1" applyProtection="1">
      <alignment vertical="center"/>
      <protection locked="0"/>
    </xf>
    <xf numFmtId="171" fontId="6" fillId="4" borderId="49" xfId="58" applyNumberFormat="1" applyFont="1" applyFill="1" applyBorder="1" applyAlignment="1" applyProtection="1">
      <alignment vertical="center"/>
      <protection locked="0"/>
    </xf>
    <xf numFmtId="0" fontId="6" fillId="4" borderId="67" xfId="2" applyFont="1" applyFill="1" applyBorder="1" applyAlignment="1" applyProtection="1">
      <alignment horizontal="center"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65" fontId="6" fillId="4" borderId="69" xfId="1" applyNumberFormat="1" applyFont="1" applyFill="1" applyBorder="1" applyAlignment="1" applyProtection="1">
      <alignment vertical="center"/>
      <protection locked="0"/>
    </xf>
    <xf numFmtId="0" fontId="9" fillId="4" borderId="16" xfId="2" applyFont="1" applyFill="1" applyBorder="1" applyAlignment="1" applyProtection="1">
      <alignment horizontal="center" vertical="center"/>
      <protection locked="0"/>
    </xf>
    <xf numFmtId="171" fontId="6" fillId="4" borderId="15" xfId="58" applyNumberFormat="1" applyFont="1" applyFill="1" applyBorder="1" applyAlignment="1" applyProtection="1">
      <alignment vertical="center"/>
      <protection locked="0"/>
    </xf>
    <xf numFmtId="171" fontId="6" fillId="4" borderId="17" xfId="58" applyNumberFormat="1" applyFont="1" applyFill="1" applyBorder="1" applyAlignment="1" applyProtection="1">
      <alignment vertical="center"/>
      <protection locked="0"/>
    </xf>
    <xf numFmtId="0" fontId="6" fillId="4" borderId="74" xfId="2" applyFont="1" applyFill="1" applyBorder="1" applyAlignment="1" applyProtection="1">
      <alignment horizontal="center" vertical="center"/>
      <protection locked="0"/>
    </xf>
    <xf numFmtId="0" fontId="9" fillId="4" borderId="72" xfId="2" applyFont="1" applyFill="1" applyBorder="1" applyAlignment="1" applyProtection="1">
      <alignment horizontal="center" vertical="center"/>
      <protection locked="0"/>
    </xf>
    <xf numFmtId="0" fontId="6" fillId="4" borderId="87" xfId="2" applyFont="1" applyFill="1" applyBorder="1" applyAlignment="1" applyProtection="1">
      <alignment horizontal="center" vertical="center"/>
      <protection locked="0"/>
    </xf>
    <xf numFmtId="0" fontId="6" fillId="4" borderId="71" xfId="2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71" fontId="6" fillId="4" borderId="45" xfId="58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171" fontId="6" fillId="4" borderId="66" xfId="58" applyNumberFormat="1" applyFont="1" applyFill="1" applyBorder="1" applyAlignment="1" applyProtection="1">
      <alignment vertical="center"/>
      <protection locked="0"/>
    </xf>
    <xf numFmtId="165" fontId="6" fillId="4" borderId="88" xfId="1" applyNumberFormat="1" applyFont="1" applyFill="1" applyBorder="1" applyAlignment="1" applyProtection="1">
      <alignment vertical="center"/>
      <protection locked="0"/>
    </xf>
    <xf numFmtId="171" fontId="6" fillId="4" borderId="31" xfId="58" applyNumberFormat="1" applyFont="1" applyFill="1" applyBorder="1" applyAlignment="1" applyProtection="1">
      <alignment vertical="center"/>
      <protection locked="0"/>
    </xf>
    <xf numFmtId="0" fontId="9" fillId="4" borderId="76" xfId="2" applyFont="1" applyFill="1" applyBorder="1" applyAlignment="1" applyProtection="1">
      <alignment horizontal="center" vertical="center"/>
      <protection locked="0"/>
    </xf>
    <xf numFmtId="165" fontId="6" fillId="4" borderId="60" xfId="1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5" fontId="6" fillId="4" borderId="89" xfId="1" applyNumberFormat="1" applyFont="1" applyFill="1" applyBorder="1" applyAlignment="1" applyProtection="1">
      <alignment vertical="center"/>
      <protection locked="0"/>
    </xf>
    <xf numFmtId="171" fontId="6" fillId="4" borderId="64" xfId="58" applyNumberFormat="1" applyFont="1" applyFill="1" applyBorder="1" applyAlignment="1" applyProtection="1">
      <alignment horizontal="center" vertical="center"/>
      <protection locked="0"/>
    </xf>
    <xf numFmtId="171" fontId="6" fillId="4" borderId="66" xfId="58" applyNumberFormat="1" applyFont="1" applyFill="1" applyBorder="1" applyAlignment="1" applyProtection="1">
      <alignment horizontal="center" vertical="center"/>
      <protection locked="0"/>
    </xf>
    <xf numFmtId="171" fontId="6" fillId="4" borderId="90" xfId="58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65" fontId="6" fillId="4" borderId="92" xfId="1" applyNumberFormat="1" applyFont="1" applyFill="1" applyBorder="1" applyAlignment="1" applyProtection="1">
      <alignment vertical="center"/>
      <protection locked="0"/>
    </xf>
    <xf numFmtId="165" fontId="6" fillId="4" borderId="91" xfId="1" applyNumberFormat="1" applyFont="1" applyFill="1" applyBorder="1" applyAlignment="1" applyProtection="1">
      <alignment horizontal="center" vertical="center"/>
      <protection locked="0"/>
    </xf>
    <xf numFmtId="165" fontId="6" fillId="4" borderId="88" xfId="1" applyNumberFormat="1" applyFont="1" applyFill="1" applyBorder="1" applyAlignment="1" applyProtection="1">
      <alignment horizontal="center" vertical="center"/>
      <protection locked="0"/>
    </xf>
    <xf numFmtId="171" fontId="6" fillId="4" borderId="90" xfId="58" applyNumberFormat="1" applyFont="1" applyFill="1" applyBorder="1" applyAlignment="1" applyProtection="1">
      <alignment horizontal="center" vertical="center"/>
      <protection locked="0"/>
    </xf>
    <xf numFmtId="165" fontId="6" fillId="4" borderId="92" xfId="1" applyNumberFormat="1" applyFont="1" applyFill="1" applyBorder="1" applyAlignment="1" applyProtection="1">
      <alignment horizontal="center" vertical="center"/>
      <protection locked="0"/>
    </xf>
    <xf numFmtId="165" fontId="6" fillId="4" borderId="89" xfId="1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71" fontId="6" fillId="4" borderId="50" xfId="58" applyNumberFormat="1" applyFont="1" applyFill="1" applyBorder="1" applyAlignment="1" applyProtection="1">
      <alignment horizontal="center" vertical="center"/>
      <protection locked="0"/>
    </xf>
    <xf numFmtId="171" fontId="6" fillId="4" borderId="35" xfId="58" applyNumberFormat="1" applyFont="1" applyFill="1" applyBorder="1" applyAlignment="1" applyProtection="1">
      <alignment horizontal="center" vertical="center"/>
      <protection locked="0"/>
    </xf>
    <xf numFmtId="171" fontId="6" fillId="4" borderId="15" xfId="58" applyNumberFormat="1" applyFont="1" applyFill="1" applyBorder="1" applyAlignment="1" applyProtection="1">
      <alignment horizontal="center" vertical="center"/>
      <protection locked="0"/>
    </xf>
    <xf numFmtId="171" fontId="6" fillId="4" borderId="34" xfId="58" applyNumberFormat="1" applyFont="1" applyFill="1" applyBorder="1" applyAlignment="1" applyProtection="1">
      <alignment horizontal="center" vertical="center"/>
      <protection locked="0"/>
    </xf>
    <xf numFmtId="165" fontId="6" fillId="4" borderId="91" xfId="1" applyNumberFormat="1" applyFont="1" applyFill="1" applyBorder="1" applyAlignment="1" applyProtection="1">
      <alignment vertical="center"/>
      <protection locked="0"/>
    </xf>
    <xf numFmtId="171" fontId="6" fillId="4" borderId="35" xfId="58" applyNumberFormat="1" applyFont="1" applyFill="1" applyBorder="1" applyAlignment="1" applyProtection="1">
      <alignment vertical="center"/>
      <protection locked="0"/>
    </xf>
    <xf numFmtId="171" fontId="6" fillId="4" borderId="34" xfId="58" applyNumberFormat="1" applyFont="1" applyFill="1" applyBorder="1" applyAlignment="1" applyProtection="1">
      <alignment vertical="center"/>
      <protection locked="0"/>
    </xf>
    <xf numFmtId="171" fontId="6" fillId="4" borderId="31" xfId="58" applyNumberFormat="1" applyFont="1" applyFill="1" applyBorder="1" applyAlignment="1" applyProtection="1">
      <alignment horizontal="center" vertical="center"/>
      <protection locked="0"/>
    </xf>
    <xf numFmtId="171" fontId="6" fillId="4" borderId="45" xfId="58" applyNumberFormat="1" applyFont="1" applyFill="1" applyBorder="1" applyAlignment="1" applyProtection="1">
      <alignment horizontal="center" vertical="center"/>
      <protection locked="0"/>
    </xf>
    <xf numFmtId="165" fontId="6" fillId="0" borderId="94" xfId="0" applyNumberFormat="1" applyFont="1" applyFill="1" applyBorder="1" applyAlignment="1" applyProtection="1">
      <alignment horizontal="right" vertical="center"/>
    </xf>
    <xf numFmtId="165" fontId="8" fillId="0" borderId="95" xfId="0" applyNumberFormat="1" applyFont="1" applyFill="1" applyBorder="1" applyAlignment="1">
      <alignment horizontal="right" vertical="center"/>
    </xf>
    <xf numFmtId="165" fontId="8" fillId="0" borderId="96" xfId="0" applyNumberFormat="1" applyFont="1" applyFill="1" applyBorder="1" applyAlignment="1">
      <alignment vertical="center"/>
    </xf>
    <xf numFmtId="165" fontId="6" fillId="0" borderId="97" xfId="2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left" vertical="center" wrapText="1"/>
    </xf>
    <xf numFmtId="165" fontId="6" fillId="0" borderId="97" xfId="0" applyNumberFormat="1" applyFont="1" applyFill="1" applyBorder="1" applyAlignment="1" applyProtection="1">
      <alignment horizontal="right" vertical="center"/>
    </xf>
    <xf numFmtId="165" fontId="6" fillId="0" borderId="96" xfId="2" applyNumberFormat="1" applyFont="1" applyFill="1" applyBorder="1" applyAlignment="1" applyProtection="1">
      <alignment horizontal="right" vertical="center"/>
      <protection locked="0"/>
    </xf>
    <xf numFmtId="165" fontId="6" fillId="0" borderId="95" xfId="0" applyNumberFormat="1" applyFont="1" applyFill="1" applyBorder="1" applyAlignment="1" applyProtection="1">
      <alignment horizontal="right" vertical="center"/>
    </xf>
    <xf numFmtId="0" fontId="19" fillId="0" borderId="32" xfId="0" applyFont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8" fillId="0" borderId="54" xfId="0" applyNumberFormat="1" applyFont="1" applyFill="1" applyBorder="1" applyAlignment="1">
      <alignment horizontal="right" vertical="center"/>
    </xf>
    <xf numFmtId="165" fontId="8" fillId="0" borderId="12" xfId="0" applyNumberFormat="1" applyFont="1" applyFill="1" applyBorder="1" applyAlignment="1">
      <alignment horizontal="right" vertical="center"/>
    </xf>
    <xf numFmtId="165" fontId="8" fillId="0" borderId="55" xfId="0" applyNumberFormat="1" applyFont="1" applyFill="1" applyBorder="1" applyAlignment="1">
      <alignment horizontal="right" vertical="center"/>
    </xf>
    <xf numFmtId="165" fontId="8" fillId="0" borderId="55" xfId="0" applyNumberFormat="1" applyFont="1" applyFill="1" applyBorder="1" applyAlignment="1">
      <alignment vertical="center"/>
    </xf>
    <xf numFmtId="0" fontId="0" fillId="0" borderId="6" xfId="0" applyBorder="1" applyAlignment="1">
      <alignment wrapText="1"/>
    </xf>
    <xf numFmtId="165" fontId="15" fillId="0" borderId="96" xfId="0" applyNumberFormat="1" applyFont="1" applyBorder="1" applyAlignment="1">
      <alignment vertical="center"/>
    </xf>
    <xf numFmtId="165" fontId="16" fillId="0" borderId="94" xfId="0" applyNumberFormat="1" applyFont="1" applyFill="1" applyBorder="1" applyAlignment="1">
      <alignment vertical="center"/>
    </xf>
    <xf numFmtId="165" fontId="16" fillId="0" borderId="93" xfId="0" applyNumberFormat="1" applyFont="1" applyFill="1" applyBorder="1" applyAlignment="1">
      <alignment vertical="center"/>
    </xf>
    <xf numFmtId="3" fontId="16" fillId="0" borderId="94" xfId="0" applyNumberFormat="1" applyFont="1" applyFill="1" applyBorder="1" applyAlignment="1">
      <alignment vertical="center"/>
    </xf>
    <xf numFmtId="165" fontId="8" fillId="0" borderId="96" xfId="0" applyNumberFormat="1" applyFont="1" applyBorder="1" applyAlignment="1">
      <alignment vertical="center"/>
    </xf>
    <xf numFmtId="165" fontId="6" fillId="0" borderId="94" xfId="0" applyNumberFormat="1" applyFont="1" applyFill="1" applyBorder="1" applyAlignment="1">
      <alignment vertical="center"/>
    </xf>
    <xf numFmtId="165" fontId="6" fillId="0" borderId="93" xfId="0" applyNumberFormat="1" applyFont="1" applyFill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165" fontId="6" fillId="0" borderId="94" xfId="27" applyNumberFormat="1" applyFont="1" applyFill="1" applyBorder="1" applyAlignment="1">
      <alignment horizontal="center" vertical="center"/>
    </xf>
    <xf numFmtId="165" fontId="6" fillId="0" borderId="96" xfId="27" applyNumberFormat="1" applyFont="1" applyFill="1" applyBorder="1" applyAlignment="1">
      <alignment horizontal="center" vertical="center"/>
    </xf>
    <xf numFmtId="0" fontId="0" fillId="0" borderId="0" xfId="0"/>
    <xf numFmtId="165" fontId="6" fillId="0" borderId="93" xfId="27" applyNumberFormat="1" applyFont="1" applyFill="1" applyBorder="1" applyAlignment="1">
      <alignment horizontal="center" vertical="center"/>
    </xf>
    <xf numFmtId="0" fontId="27" fillId="0" borderId="0" xfId="57" applyFont="1" applyAlignment="1" applyProtection="1"/>
    <xf numFmtId="0" fontId="28" fillId="0" borderId="0" xfId="0" applyFont="1"/>
    <xf numFmtId="0" fontId="29" fillId="0" borderId="0" xfId="0" applyFont="1"/>
    <xf numFmtId="0" fontId="28" fillId="0" borderId="0" xfId="57" applyFont="1" applyAlignment="1" applyProtection="1"/>
    <xf numFmtId="0" fontId="9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3" borderId="50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5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/>
      <protection locked="0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96" xfId="2" applyFont="1" applyFill="1" applyBorder="1" applyAlignment="1" applyProtection="1">
      <alignment horizontal="center" vertical="center" wrapText="1"/>
      <protection locked="0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4" xfId="2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7" xfId="0" applyFont="1" applyFill="1" applyBorder="1" applyAlignment="1">
      <alignment horizontal="center" vertical="center" wrapText="1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3" fontId="6" fillId="4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>
      <alignment horizontal="center" vertical="center" wrapText="1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7" xfId="0" applyNumberFormat="1" applyFont="1" applyFill="1" applyBorder="1" applyAlignment="1">
      <alignment horizontal="center" vertical="center"/>
    </xf>
    <xf numFmtId="3" fontId="6" fillId="4" borderId="42" xfId="43" applyNumberFormat="1" applyFont="1" applyFill="1" applyBorder="1" applyAlignment="1">
      <alignment horizontal="center" vertical="center"/>
    </xf>
    <xf numFmtId="3" fontId="6" fillId="3" borderId="37" xfId="43" applyNumberFormat="1" applyFont="1" applyFill="1" applyBorder="1" applyAlignment="1">
      <alignment horizontal="center" vertical="center"/>
    </xf>
    <xf numFmtId="3" fontId="8" fillId="4" borderId="41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0" fontId="6" fillId="3" borderId="43" xfId="2" applyFont="1" applyFill="1" applyBorder="1" applyAlignment="1" applyProtection="1">
      <alignment horizontal="center" vertical="center" wrapText="1"/>
      <protection locked="0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6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2" s="42" customFormat="1" ht="19.5" customHeight="1" x14ac:dyDescent="0.25">
      <c r="A1" s="171" t="s">
        <v>75</v>
      </c>
    </row>
    <row r="2" spans="1:12" s="42" customFormat="1" ht="15" customHeight="1" x14ac:dyDescent="0.2">
      <c r="A2" s="67"/>
      <c r="B2" s="59"/>
      <c r="C2" s="59"/>
      <c r="D2" s="59"/>
      <c r="E2" s="59"/>
      <c r="F2" s="59"/>
      <c r="G2" s="59"/>
      <c r="H2" s="59"/>
      <c r="I2" s="59"/>
      <c r="J2" s="59"/>
    </row>
    <row r="3" spans="1:12" s="42" customFormat="1" ht="15" customHeight="1" x14ac:dyDescent="0.25">
      <c r="A3" s="172" t="s">
        <v>83</v>
      </c>
    </row>
    <row r="4" spans="1:12" s="85" customFormat="1" ht="15" customHeight="1" x14ac:dyDescent="0.25">
      <c r="A4" s="169" t="s">
        <v>78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2" s="85" customFormat="1" ht="15" customHeight="1" x14ac:dyDescent="0.25">
      <c r="A5" s="169" t="s">
        <v>79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 s="85" customFormat="1" ht="15" customHeight="1" x14ac:dyDescent="0.25">
      <c r="A6" s="169" t="s">
        <v>80</v>
      </c>
      <c r="B6" s="167"/>
      <c r="C6" s="167"/>
      <c r="D6" s="167"/>
      <c r="E6" s="167"/>
      <c r="F6" s="167"/>
      <c r="G6" s="167"/>
      <c r="H6" s="167"/>
      <c r="I6" s="167"/>
      <c r="J6" s="167"/>
    </row>
  </sheetData>
  <hyperlinks>
    <hyperlink ref="A4" location="'5.1'!A1" tooltip="T122" display="Tab. 5.1: Vyšší odborné  školy – školy, studenti, nově přijatí, absolventi, učitelé, v časové řadě 2009/10–2019/20"/>
    <hyperlink ref="A5" location="'5.2'!A1" tooltip="T123" display="Tab. 5.2: Vyšší odborné školy v krajském srovnání – školy, studenti, nově přijatí, absolventi, učitelé, ve školním roce 2019/20"/>
    <hyperlink ref="A6" location="'5.3'!A1" tooltip="T124" display="Tab. 5.3: Vyšší odborné školy – studenti podle skupin oborů vzdělávání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70" t="s">
        <v>90</v>
      </c>
    </row>
    <row r="3" spans="1:2" x14ac:dyDescent="0.25">
      <c r="A3" s="175" t="s">
        <v>59</v>
      </c>
      <c r="B3" s="174" t="s">
        <v>91</v>
      </c>
    </row>
    <row r="4" spans="1:2" x14ac:dyDescent="0.25">
      <c r="A4" s="175" t="s">
        <v>28</v>
      </c>
      <c r="B4" s="174" t="s">
        <v>92</v>
      </c>
    </row>
    <row r="5" spans="1:2" x14ac:dyDescent="0.25">
      <c r="A5" s="175" t="s">
        <v>29</v>
      </c>
      <c r="B5" s="174" t="s">
        <v>93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T32"/>
  <sheetViews>
    <sheetView zoomScaleNormal="100" workbookViewId="0">
      <selection activeCell="A24" sqref="A24"/>
    </sheetView>
  </sheetViews>
  <sheetFormatPr defaultRowHeight="15" x14ac:dyDescent="0.25"/>
  <cols>
    <col min="1" max="1" width="12.28515625" customWidth="1"/>
    <col min="2" max="2" width="4.42578125" style="44" customWidth="1"/>
    <col min="3" max="3" width="6.5703125" customWidth="1"/>
    <col min="4" max="4" width="7.42578125" customWidth="1"/>
    <col min="5" max="5" width="8.42578125" customWidth="1"/>
    <col min="6" max="6" width="6.5703125" customWidth="1"/>
    <col min="7" max="7" width="7.140625" customWidth="1"/>
    <col min="8" max="8" width="6.5703125" customWidth="1"/>
    <col min="9" max="9" width="7.5703125" customWidth="1"/>
    <col min="10" max="10" width="6.140625" customWidth="1"/>
    <col min="11" max="11" width="6.7109375" customWidth="1"/>
    <col min="12" max="12" width="6.5703125" customWidth="1"/>
    <col min="13" max="13" width="7.5703125" customWidth="1"/>
    <col min="14" max="14" width="6.42578125" customWidth="1"/>
    <col min="15" max="15" width="6.5703125" customWidth="1"/>
    <col min="16" max="16" width="7.5703125" customWidth="1"/>
    <col min="17" max="17" width="6.5703125" customWidth="1"/>
    <col min="18" max="18" width="7" customWidth="1"/>
    <col min="19" max="20" width="7.5703125" customWidth="1"/>
  </cols>
  <sheetData>
    <row r="1" spans="1:20" s="1" customFormat="1" ht="17.25" customHeight="1" x14ac:dyDescent="0.2">
      <c r="A1" s="42" t="s">
        <v>81</v>
      </c>
      <c r="B1" s="42"/>
      <c r="O1" s="86"/>
    </row>
    <row r="2" spans="1:20" s="2" customFormat="1" ht="17.25" customHeight="1" thickBot="1" x14ac:dyDescent="0.3">
      <c r="A2" s="60" t="s">
        <v>65</v>
      </c>
      <c r="B2" s="60"/>
      <c r="M2" s="2" t="s">
        <v>0</v>
      </c>
    </row>
    <row r="3" spans="1:20" s="3" customFormat="1" ht="23.25" customHeight="1" x14ac:dyDescent="0.2">
      <c r="A3" s="179" t="s">
        <v>66</v>
      </c>
      <c r="B3" s="180"/>
      <c r="C3" s="193" t="s">
        <v>69</v>
      </c>
      <c r="D3" s="192"/>
      <c r="E3" s="192"/>
      <c r="F3" s="194"/>
      <c r="G3" s="220" t="s">
        <v>72</v>
      </c>
      <c r="H3" s="203"/>
      <c r="I3" s="203"/>
      <c r="J3" s="204"/>
      <c r="K3" s="212" t="s">
        <v>84</v>
      </c>
      <c r="L3" s="213"/>
      <c r="M3" s="241"/>
      <c r="N3" s="202" t="s">
        <v>68</v>
      </c>
      <c r="O3" s="240"/>
      <c r="P3" s="241"/>
      <c r="Q3" s="200" t="s">
        <v>70</v>
      </c>
      <c r="R3" s="204"/>
      <c r="T3" s="84"/>
    </row>
    <row r="4" spans="1:20" s="3" customFormat="1" ht="17.25" customHeight="1" x14ac:dyDescent="0.2">
      <c r="A4" s="181"/>
      <c r="B4" s="182"/>
      <c r="C4" s="187" t="s">
        <v>1</v>
      </c>
      <c r="D4" s="224" t="s">
        <v>2</v>
      </c>
      <c r="E4" s="201"/>
      <c r="F4" s="227"/>
      <c r="G4" s="221" t="s">
        <v>1</v>
      </c>
      <c r="H4" s="224" t="s">
        <v>2</v>
      </c>
      <c r="I4" s="201"/>
      <c r="J4" s="227"/>
      <c r="K4" s="207" t="s">
        <v>1</v>
      </c>
      <c r="L4" s="189" t="s">
        <v>2</v>
      </c>
      <c r="M4" s="219"/>
      <c r="N4" s="215" t="s">
        <v>1</v>
      </c>
      <c r="O4" s="189" t="s">
        <v>2</v>
      </c>
      <c r="P4" s="219"/>
      <c r="Q4" s="185" t="s">
        <v>1</v>
      </c>
      <c r="R4" s="216" t="s">
        <v>30</v>
      </c>
    </row>
    <row r="5" spans="1:20" s="3" customFormat="1" ht="17.25" customHeight="1" x14ac:dyDescent="0.2">
      <c r="A5" s="181"/>
      <c r="B5" s="182"/>
      <c r="C5" s="218"/>
      <c r="D5" s="199" t="s">
        <v>57</v>
      </c>
      <c r="E5" s="189" t="s">
        <v>32</v>
      </c>
      <c r="F5" s="228" t="s">
        <v>76</v>
      </c>
      <c r="G5" s="226"/>
      <c r="H5" s="235" t="s">
        <v>4</v>
      </c>
      <c r="I5" s="235" t="s">
        <v>67</v>
      </c>
      <c r="J5" s="242" t="s">
        <v>3</v>
      </c>
      <c r="K5" s="236"/>
      <c r="L5" s="189" t="s">
        <v>4</v>
      </c>
      <c r="M5" s="228" t="s">
        <v>67</v>
      </c>
      <c r="N5" s="209"/>
      <c r="O5" s="189" t="s">
        <v>4</v>
      </c>
      <c r="P5" s="228" t="s">
        <v>67</v>
      </c>
      <c r="Q5" s="225"/>
      <c r="R5" s="239"/>
    </row>
    <row r="6" spans="1:20" s="3" customFormat="1" ht="17.25" customHeight="1" thickBot="1" x14ac:dyDescent="0.25">
      <c r="A6" s="181"/>
      <c r="B6" s="182"/>
      <c r="C6" s="188"/>
      <c r="D6" s="190"/>
      <c r="E6" s="230"/>
      <c r="F6" s="229"/>
      <c r="G6" s="222"/>
      <c r="H6" s="230"/>
      <c r="I6" s="230"/>
      <c r="J6" s="223"/>
      <c r="K6" s="208"/>
      <c r="L6" s="230"/>
      <c r="M6" s="229"/>
      <c r="N6" s="210"/>
      <c r="O6" s="230"/>
      <c r="P6" s="229"/>
      <c r="Q6" s="186"/>
      <c r="R6" s="217"/>
    </row>
    <row r="7" spans="1:20" s="14" customFormat="1" ht="17.25" customHeight="1" x14ac:dyDescent="0.25">
      <c r="A7" s="197" t="s">
        <v>5</v>
      </c>
      <c r="B7" s="198"/>
      <c r="C7" s="145">
        <v>184</v>
      </c>
      <c r="D7" s="65">
        <v>48</v>
      </c>
      <c r="E7" s="65">
        <v>173</v>
      </c>
      <c r="F7" s="47">
        <v>77</v>
      </c>
      <c r="G7" s="32">
        <v>28749</v>
      </c>
      <c r="H7" s="68">
        <v>20702</v>
      </c>
      <c r="I7" s="75">
        <v>20681</v>
      </c>
      <c r="J7" s="41">
        <v>349</v>
      </c>
      <c r="K7" s="55">
        <v>11870</v>
      </c>
      <c r="L7" s="65">
        <v>8416</v>
      </c>
      <c r="M7" s="47">
        <v>8864</v>
      </c>
      <c r="N7" s="148">
        <v>6352</v>
      </c>
      <c r="O7" s="142">
        <v>4506</v>
      </c>
      <c r="P7" s="149">
        <v>4663</v>
      </c>
      <c r="Q7" s="87">
        <v>1806.2</v>
      </c>
      <c r="R7" s="50">
        <v>1115.4000000000001</v>
      </c>
    </row>
    <row r="8" spans="1:20" s="14" customFormat="1" ht="17.25" customHeight="1" x14ac:dyDescent="0.25">
      <c r="A8" s="183" t="s">
        <v>6</v>
      </c>
      <c r="B8" s="184"/>
      <c r="C8" s="145">
        <v>182</v>
      </c>
      <c r="D8" s="65">
        <v>50</v>
      </c>
      <c r="E8" s="65">
        <v>172</v>
      </c>
      <c r="F8" s="47">
        <v>79</v>
      </c>
      <c r="G8" s="32">
        <v>29800</v>
      </c>
      <c r="H8" s="68">
        <v>21461</v>
      </c>
      <c r="I8" s="75">
        <v>21234</v>
      </c>
      <c r="J8" s="41">
        <v>426</v>
      </c>
      <c r="K8" s="55">
        <v>12838</v>
      </c>
      <c r="L8" s="65">
        <v>8897</v>
      </c>
      <c r="M8" s="47">
        <v>9414</v>
      </c>
      <c r="N8" s="148">
        <v>6410</v>
      </c>
      <c r="O8" s="142">
        <v>4862</v>
      </c>
      <c r="P8" s="149">
        <v>4657</v>
      </c>
      <c r="Q8" s="87">
        <v>1841</v>
      </c>
      <c r="R8" s="50">
        <v>1156.5999999999999</v>
      </c>
    </row>
    <row r="9" spans="1:20" s="14" customFormat="1" ht="17.25" customHeight="1" x14ac:dyDescent="0.25">
      <c r="A9" s="183" t="s">
        <v>7</v>
      </c>
      <c r="B9" s="184"/>
      <c r="C9" s="145">
        <v>180</v>
      </c>
      <c r="D9" s="65">
        <v>49</v>
      </c>
      <c r="E9" s="65">
        <v>170</v>
      </c>
      <c r="F9" s="47">
        <v>87</v>
      </c>
      <c r="G9" s="32">
        <v>29335</v>
      </c>
      <c r="H9" s="68">
        <v>20950</v>
      </c>
      <c r="I9" s="75">
        <v>20737</v>
      </c>
      <c r="J9" s="41">
        <v>464</v>
      </c>
      <c r="K9" s="55">
        <v>11780</v>
      </c>
      <c r="L9" s="65">
        <v>8100</v>
      </c>
      <c r="M9" s="47">
        <v>8464</v>
      </c>
      <c r="N9" s="148">
        <v>6607</v>
      </c>
      <c r="O9" s="142">
        <v>5071</v>
      </c>
      <c r="P9" s="149">
        <v>4935</v>
      </c>
      <c r="Q9" s="87">
        <v>1890.7</v>
      </c>
      <c r="R9" s="50">
        <v>1148.3</v>
      </c>
    </row>
    <row r="10" spans="1:20" s="14" customFormat="1" ht="17.25" customHeight="1" x14ac:dyDescent="0.25">
      <c r="A10" s="183" t="s">
        <v>8</v>
      </c>
      <c r="B10" s="184"/>
      <c r="C10" s="145">
        <v>178</v>
      </c>
      <c r="D10" s="65">
        <v>47</v>
      </c>
      <c r="E10" s="65">
        <v>166</v>
      </c>
      <c r="F10" s="47">
        <v>93</v>
      </c>
      <c r="G10" s="32">
        <v>28980</v>
      </c>
      <c r="H10" s="68">
        <v>20642</v>
      </c>
      <c r="I10" s="75">
        <v>20407</v>
      </c>
      <c r="J10" s="41">
        <v>510</v>
      </c>
      <c r="K10" s="55">
        <v>11966</v>
      </c>
      <c r="L10" s="65">
        <v>8380</v>
      </c>
      <c r="M10" s="47">
        <v>8706</v>
      </c>
      <c r="N10" s="148">
        <v>6437</v>
      </c>
      <c r="O10" s="142">
        <v>4847</v>
      </c>
      <c r="P10" s="149">
        <v>4819</v>
      </c>
      <c r="Q10" s="87">
        <v>1876</v>
      </c>
      <c r="R10" s="50">
        <v>1181.2</v>
      </c>
    </row>
    <row r="11" spans="1:20" s="14" customFormat="1" ht="17.25" customHeight="1" x14ac:dyDescent="0.25">
      <c r="A11" s="183" t="s">
        <v>9</v>
      </c>
      <c r="B11" s="184"/>
      <c r="C11" s="145">
        <v>174</v>
      </c>
      <c r="D11" s="65">
        <v>46</v>
      </c>
      <c r="E11" s="65">
        <v>167</v>
      </c>
      <c r="F11" s="47">
        <v>89</v>
      </c>
      <c r="G11" s="32">
        <v>28332</v>
      </c>
      <c r="H11" s="68">
        <v>20305</v>
      </c>
      <c r="I11" s="75">
        <v>19882</v>
      </c>
      <c r="J11" s="41">
        <v>547</v>
      </c>
      <c r="K11" s="55">
        <v>11805</v>
      </c>
      <c r="L11" s="65">
        <v>8408</v>
      </c>
      <c r="M11" s="47">
        <v>8548</v>
      </c>
      <c r="N11" s="148">
        <v>6052</v>
      </c>
      <c r="O11" s="142">
        <v>4507</v>
      </c>
      <c r="P11" s="149">
        <v>4319</v>
      </c>
      <c r="Q11" s="87">
        <v>1782.5</v>
      </c>
      <c r="R11" s="50">
        <v>1138.5999999999999</v>
      </c>
    </row>
    <row r="12" spans="1:20" s="14" customFormat="1" ht="17.25" customHeight="1" x14ac:dyDescent="0.25">
      <c r="A12" s="183" t="s">
        <v>10</v>
      </c>
      <c r="B12" s="184"/>
      <c r="C12" s="145">
        <v>174</v>
      </c>
      <c r="D12" s="65">
        <v>46</v>
      </c>
      <c r="E12" s="65">
        <v>165</v>
      </c>
      <c r="F12" s="47">
        <v>92</v>
      </c>
      <c r="G12" s="32">
        <v>26964</v>
      </c>
      <c r="H12" s="68">
        <v>19450</v>
      </c>
      <c r="I12" s="75">
        <v>19020</v>
      </c>
      <c r="J12" s="41">
        <v>552</v>
      </c>
      <c r="K12" s="55">
        <v>10757</v>
      </c>
      <c r="L12" s="65">
        <v>7593</v>
      </c>
      <c r="M12" s="47">
        <v>7803</v>
      </c>
      <c r="N12" s="148">
        <v>6035</v>
      </c>
      <c r="O12" s="142">
        <v>4515</v>
      </c>
      <c r="P12" s="143">
        <v>4420</v>
      </c>
      <c r="Q12" s="87">
        <v>1742.5</v>
      </c>
      <c r="R12" s="50">
        <v>1132.5999999999999</v>
      </c>
    </row>
    <row r="13" spans="1:20" s="14" customFormat="1" ht="17.25" customHeight="1" x14ac:dyDescent="0.25">
      <c r="A13" s="183" t="s">
        <v>11</v>
      </c>
      <c r="B13" s="184"/>
      <c r="C13" s="145">
        <v>171</v>
      </c>
      <c r="D13" s="65">
        <v>44</v>
      </c>
      <c r="E13" s="65">
        <v>161</v>
      </c>
      <c r="F13" s="47">
        <v>93</v>
      </c>
      <c r="G13" s="32">
        <v>24786</v>
      </c>
      <c r="H13" s="68">
        <v>18018</v>
      </c>
      <c r="I13" s="66">
        <v>17129</v>
      </c>
      <c r="J13" s="41">
        <v>587</v>
      </c>
      <c r="K13" s="55">
        <v>9868</v>
      </c>
      <c r="L13" s="65">
        <v>7043</v>
      </c>
      <c r="M13" s="47">
        <v>6887</v>
      </c>
      <c r="N13" s="148">
        <v>5685</v>
      </c>
      <c r="O13" s="142">
        <v>4383</v>
      </c>
      <c r="P13" s="143">
        <v>4139</v>
      </c>
      <c r="Q13" s="49">
        <v>1667.3</v>
      </c>
      <c r="R13" s="50">
        <v>1050.8</v>
      </c>
    </row>
    <row r="14" spans="1:20" s="14" customFormat="1" ht="17.25" customHeight="1" x14ac:dyDescent="0.25">
      <c r="A14" s="183" t="s">
        <v>12</v>
      </c>
      <c r="B14" s="184"/>
      <c r="C14" s="145">
        <v>168</v>
      </c>
      <c r="D14" s="65">
        <v>42</v>
      </c>
      <c r="E14" s="65">
        <v>157</v>
      </c>
      <c r="F14" s="47">
        <v>89</v>
      </c>
      <c r="G14" s="32">
        <v>22002</v>
      </c>
      <c r="H14" s="68">
        <v>15934</v>
      </c>
      <c r="I14" s="66">
        <v>14876</v>
      </c>
      <c r="J14" s="41">
        <v>612</v>
      </c>
      <c r="K14" s="55">
        <v>8684</v>
      </c>
      <c r="L14" s="65">
        <v>6109</v>
      </c>
      <c r="M14" s="47">
        <v>5990</v>
      </c>
      <c r="N14" s="148">
        <v>5174</v>
      </c>
      <c r="O14" s="147">
        <v>3970</v>
      </c>
      <c r="P14" s="143">
        <v>3683</v>
      </c>
      <c r="Q14" s="49">
        <v>1526.3</v>
      </c>
      <c r="R14" s="50">
        <v>1005.8</v>
      </c>
    </row>
    <row r="15" spans="1:20" s="14" customFormat="1" ht="17.25" customHeight="1" x14ac:dyDescent="0.25">
      <c r="A15" s="183" t="s">
        <v>58</v>
      </c>
      <c r="B15" s="184"/>
      <c r="C15" s="145">
        <v>166</v>
      </c>
      <c r="D15" s="65">
        <v>41</v>
      </c>
      <c r="E15" s="65">
        <v>155</v>
      </c>
      <c r="F15" s="47">
        <v>86</v>
      </c>
      <c r="G15" s="32">
        <v>19883</v>
      </c>
      <c r="H15" s="68">
        <v>14464</v>
      </c>
      <c r="I15" s="66">
        <v>12901</v>
      </c>
      <c r="J15" s="41">
        <v>647</v>
      </c>
      <c r="K15" s="55">
        <v>7878</v>
      </c>
      <c r="L15" s="65">
        <v>5688</v>
      </c>
      <c r="M15" s="47">
        <v>5131</v>
      </c>
      <c r="N15" s="148">
        <v>4582</v>
      </c>
      <c r="O15" s="147">
        <v>3529</v>
      </c>
      <c r="P15" s="143">
        <v>3168</v>
      </c>
      <c r="Q15" s="49">
        <v>1450.3</v>
      </c>
      <c r="R15" s="50">
        <v>945.9</v>
      </c>
    </row>
    <row r="16" spans="1:20" s="14" customFormat="1" ht="17.25" customHeight="1" x14ac:dyDescent="0.25">
      <c r="A16" s="183" t="s">
        <v>61</v>
      </c>
      <c r="B16" s="184"/>
      <c r="C16" s="145">
        <v>166</v>
      </c>
      <c r="D16" s="65">
        <v>41</v>
      </c>
      <c r="E16" s="65">
        <v>153</v>
      </c>
      <c r="F16" s="47">
        <v>84</v>
      </c>
      <c r="G16" s="32">
        <v>18416</v>
      </c>
      <c r="H16" s="68">
        <v>13443</v>
      </c>
      <c r="I16" s="66">
        <v>11474</v>
      </c>
      <c r="J16" s="41">
        <v>705</v>
      </c>
      <c r="K16" s="55">
        <v>7361</v>
      </c>
      <c r="L16" s="65">
        <v>5341</v>
      </c>
      <c r="M16" s="47">
        <v>4703</v>
      </c>
      <c r="N16" s="148">
        <v>4056</v>
      </c>
      <c r="O16" s="147">
        <v>3083</v>
      </c>
      <c r="P16" s="143">
        <v>2721</v>
      </c>
      <c r="Q16" s="49">
        <v>1363</v>
      </c>
      <c r="R16" s="50">
        <v>899.5</v>
      </c>
    </row>
    <row r="17" spans="1:18" s="14" customFormat="1" ht="17.25" customHeight="1" thickBot="1" x14ac:dyDescent="0.3">
      <c r="A17" s="195" t="s">
        <v>74</v>
      </c>
      <c r="B17" s="196"/>
      <c r="C17" s="145">
        <v>160</v>
      </c>
      <c r="D17" s="65">
        <v>38</v>
      </c>
      <c r="E17" s="65">
        <v>142</v>
      </c>
      <c r="F17" s="47">
        <v>81</v>
      </c>
      <c r="G17" s="32">
        <v>17954</v>
      </c>
      <c r="H17" s="68">
        <v>13387</v>
      </c>
      <c r="I17" s="66">
        <v>11117</v>
      </c>
      <c r="J17" s="41">
        <v>732</v>
      </c>
      <c r="K17" s="55">
        <v>7687</v>
      </c>
      <c r="L17" s="65">
        <v>5728</v>
      </c>
      <c r="M17" s="47">
        <v>4972</v>
      </c>
      <c r="N17" s="88" t="s">
        <v>28</v>
      </c>
      <c r="O17" s="89" t="s">
        <v>28</v>
      </c>
      <c r="P17" s="150" t="s">
        <v>28</v>
      </c>
      <c r="Q17" s="49">
        <v>1274.7</v>
      </c>
      <c r="R17" s="50">
        <v>862.9</v>
      </c>
    </row>
    <row r="18" spans="1:18" ht="17.25" customHeight="1" x14ac:dyDescent="0.25">
      <c r="A18" s="231" t="s">
        <v>86</v>
      </c>
      <c r="B18" s="95" t="s">
        <v>63</v>
      </c>
      <c r="C18" s="90">
        <f>C17-C16</f>
        <v>-6</v>
      </c>
      <c r="D18" s="91">
        <f t="shared" ref="D18:Q18" si="0">D17-D16</f>
        <v>-3</v>
      </c>
      <c r="E18" s="91">
        <f t="shared" si="0"/>
        <v>-11</v>
      </c>
      <c r="F18" s="111">
        <f t="shared" si="0"/>
        <v>-3</v>
      </c>
      <c r="G18" s="90">
        <f t="shared" si="0"/>
        <v>-462</v>
      </c>
      <c r="H18" s="91">
        <f t="shared" si="0"/>
        <v>-56</v>
      </c>
      <c r="I18" s="111">
        <f t="shared" si="0"/>
        <v>-357</v>
      </c>
      <c r="J18" s="111">
        <f t="shared" si="0"/>
        <v>27</v>
      </c>
      <c r="K18" s="90">
        <f t="shared" si="0"/>
        <v>326</v>
      </c>
      <c r="L18" s="111">
        <f t="shared" si="0"/>
        <v>387</v>
      </c>
      <c r="M18" s="120">
        <f t="shared" si="0"/>
        <v>269</v>
      </c>
      <c r="N18" s="118" t="s">
        <v>28</v>
      </c>
      <c r="O18" s="119" t="s">
        <v>28</v>
      </c>
      <c r="P18" s="131" t="s">
        <v>28</v>
      </c>
      <c r="Q18" s="111">
        <f t="shared" si="0"/>
        <v>-88.299999999999955</v>
      </c>
      <c r="R18" s="120">
        <f>R17-R16</f>
        <v>-36.600000000000023</v>
      </c>
    </row>
    <row r="19" spans="1:18" ht="17.25" customHeight="1" x14ac:dyDescent="0.25">
      <c r="A19" s="176"/>
      <c r="B19" s="92" t="s">
        <v>64</v>
      </c>
      <c r="C19" s="93">
        <f t="shared" ref="C19:M19" si="1">C17/C16-1</f>
        <v>-3.6144578313253017E-2</v>
      </c>
      <c r="D19" s="94">
        <f t="shared" si="1"/>
        <v>-7.3170731707317027E-2</v>
      </c>
      <c r="E19" s="94">
        <f t="shared" si="1"/>
        <v>-7.1895424836601274E-2</v>
      </c>
      <c r="F19" s="114">
        <f t="shared" si="1"/>
        <v>-3.5714285714285698E-2</v>
      </c>
      <c r="G19" s="93">
        <f t="shared" si="1"/>
        <v>-2.5086880973066883E-2</v>
      </c>
      <c r="H19" s="94">
        <f t="shared" si="1"/>
        <v>-4.1657368146991169E-3</v>
      </c>
      <c r="I19" s="114">
        <f t="shared" si="1"/>
        <v>-3.1113822555342563E-2</v>
      </c>
      <c r="J19" s="114">
        <f t="shared" si="1"/>
        <v>3.8297872340425476E-2</v>
      </c>
      <c r="K19" s="93">
        <f t="shared" si="1"/>
        <v>4.4287460942806778E-2</v>
      </c>
      <c r="L19" s="114">
        <f t="shared" si="1"/>
        <v>7.2458341134618909E-2</v>
      </c>
      <c r="M19" s="123">
        <f t="shared" si="1"/>
        <v>5.7197533489262264E-2</v>
      </c>
      <c r="N19" s="121" t="s">
        <v>28</v>
      </c>
      <c r="O19" s="122" t="s">
        <v>28</v>
      </c>
      <c r="P19" s="129" t="s">
        <v>28</v>
      </c>
      <c r="Q19" s="114">
        <f>Q17/Q16-1</f>
        <v>-6.4783565663976472E-2</v>
      </c>
      <c r="R19" s="123">
        <f>R17/R16-1</f>
        <v>-4.0689271817676564E-2</v>
      </c>
    </row>
    <row r="20" spans="1:18" ht="17.25" customHeight="1" x14ac:dyDescent="0.25">
      <c r="A20" s="177" t="s">
        <v>87</v>
      </c>
      <c r="B20" s="95" t="s">
        <v>63</v>
      </c>
      <c r="C20" s="96">
        <f>C17-C12</f>
        <v>-14</v>
      </c>
      <c r="D20" s="97">
        <f t="shared" ref="D20:R20" si="2">D17-D12</f>
        <v>-8</v>
      </c>
      <c r="E20" s="97">
        <f t="shared" si="2"/>
        <v>-23</v>
      </c>
      <c r="F20" s="115">
        <f t="shared" si="2"/>
        <v>-11</v>
      </c>
      <c r="G20" s="96">
        <f t="shared" si="2"/>
        <v>-9010</v>
      </c>
      <c r="H20" s="97">
        <f t="shared" si="2"/>
        <v>-6063</v>
      </c>
      <c r="I20" s="115">
        <f t="shared" si="2"/>
        <v>-7903</v>
      </c>
      <c r="J20" s="115">
        <f t="shared" si="2"/>
        <v>180</v>
      </c>
      <c r="K20" s="96">
        <f t="shared" si="2"/>
        <v>-3070</v>
      </c>
      <c r="L20" s="115">
        <f t="shared" si="2"/>
        <v>-1865</v>
      </c>
      <c r="M20" s="137">
        <f t="shared" si="2"/>
        <v>-2831</v>
      </c>
      <c r="N20" s="132" t="s">
        <v>28</v>
      </c>
      <c r="O20" s="128" t="s">
        <v>28</v>
      </c>
      <c r="P20" s="127" t="s">
        <v>28</v>
      </c>
      <c r="Q20" s="115">
        <f t="shared" si="2"/>
        <v>-467.79999999999995</v>
      </c>
      <c r="R20" s="137">
        <f t="shared" si="2"/>
        <v>-269.69999999999993</v>
      </c>
    </row>
    <row r="21" spans="1:18" ht="17.25" customHeight="1" x14ac:dyDescent="0.25">
      <c r="A21" s="176"/>
      <c r="B21" s="98" t="s">
        <v>64</v>
      </c>
      <c r="C21" s="99">
        <f>C17/C12-1</f>
        <v>-8.0459770114942541E-2</v>
      </c>
      <c r="D21" s="100">
        <f t="shared" ref="D21:R21" si="3">D17/D12-1</f>
        <v>-0.17391304347826086</v>
      </c>
      <c r="E21" s="100">
        <f t="shared" si="3"/>
        <v>-0.1393939393939394</v>
      </c>
      <c r="F21" s="112">
        <f t="shared" si="3"/>
        <v>-0.11956521739130432</v>
      </c>
      <c r="G21" s="99">
        <f t="shared" si="3"/>
        <v>-0.33414923601839486</v>
      </c>
      <c r="H21" s="100">
        <f t="shared" si="3"/>
        <v>-0.31172236503856043</v>
      </c>
      <c r="I21" s="112">
        <f t="shared" si="3"/>
        <v>-0.41550998948475293</v>
      </c>
      <c r="J21" s="112">
        <f t="shared" si="3"/>
        <v>0.32608695652173902</v>
      </c>
      <c r="K21" s="99">
        <f t="shared" si="3"/>
        <v>-0.28539555638189085</v>
      </c>
      <c r="L21" s="112">
        <f t="shared" si="3"/>
        <v>-0.24562096667983668</v>
      </c>
      <c r="M21" s="138">
        <f t="shared" si="3"/>
        <v>-0.36280917595796491</v>
      </c>
      <c r="N21" s="133" t="s">
        <v>28</v>
      </c>
      <c r="O21" s="141" t="s">
        <v>28</v>
      </c>
      <c r="P21" s="134" t="s">
        <v>28</v>
      </c>
      <c r="Q21" s="112">
        <f t="shared" si="3"/>
        <v>-0.26846484935437587</v>
      </c>
      <c r="R21" s="138">
        <f t="shared" si="3"/>
        <v>-0.238124668903408</v>
      </c>
    </row>
    <row r="22" spans="1:18" ht="17.25" customHeight="1" x14ac:dyDescent="0.25">
      <c r="A22" s="177" t="s">
        <v>88</v>
      </c>
      <c r="B22" s="101" t="s">
        <v>63</v>
      </c>
      <c r="C22" s="102">
        <f>C17-C7</f>
        <v>-24</v>
      </c>
      <c r="D22" s="103">
        <f t="shared" ref="D22:R22" si="4">D17-D7</f>
        <v>-10</v>
      </c>
      <c r="E22" s="103">
        <f t="shared" si="4"/>
        <v>-31</v>
      </c>
      <c r="F22" s="113">
        <f t="shared" si="4"/>
        <v>4</v>
      </c>
      <c r="G22" s="102">
        <f t="shared" si="4"/>
        <v>-10795</v>
      </c>
      <c r="H22" s="103">
        <f t="shared" si="4"/>
        <v>-7315</v>
      </c>
      <c r="I22" s="113">
        <f t="shared" si="4"/>
        <v>-9564</v>
      </c>
      <c r="J22" s="113">
        <f t="shared" si="4"/>
        <v>383</v>
      </c>
      <c r="K22" s="102">
        <f t="shared" si="4"/>
        <v>-4183</v>
      </c>
      <c r="L22" s="113">
        <f t="shared" si="4"/>
        <v>-2688</v>
      </c>
      <c r="M22" s="126">
        <f t="shared" si="4"/>
        <v>-3892</v>
      </c>
      <c r="N22" s="124" t="s">
        <v>28</v>
      </c>
      <c r="O22" s="125" t="s">
        <v>28</v>
      </c>
      <c r="P22" s="130" t="s">
        <v>28</v>
      </c>
      <c r="Q22" s="113">
        <f t="shared" si="4"/>
        <v>-531.5</v>
      </c>
      <c r="R22" s="126">
        <f t="shared" si="4"/>
        <v>-252.50000000000011</v>
      </c>
    </row>
    <row r="23" spans="1:18" ht="17.25" customHeight="1" thickBot="1" x14ac:dyDescent="0.3">
      <c r="A23" s="178"/>
      <c r="B23" s="104" t="s">
        <v>64</v>
      </c>
      <c r="C23" s="105">
        <f>C17/C7-1</f>
        <v>-0.13043478260869568</v>
      </c>
      <c r="D23" s="106">
        <f t="shared" ref="D23:R23" si="5">D17/D7-1</f>
        <v>-0.20833333333333337</v>
      </c>
      <c r="E23" s="106">
        <f t="shared" si="5"/>
        <v>-0.17919075144508667</v>
      </c>
      <c r="F23" s="116">
        <f t="shared" si="5"/>
        <v>5.1948051948051965E-2</v>
      </c>
      <c r="G23" s="105">
        <f t="shared" si="5"/>
        <v>-0.37549132143726738</v>
      </c>
      <c r="H23" s="106">
        <f t="shared" si="5"/>
        <v>-0.35334750265674819</v>
      </c>
      <c r="I23" s="116">
        <f t="shared" si="5"/>
        <v>-0.46245345969730667</v>
      </c>
      <c r="J23" s="116">
        <f t="shared" si="5"/>
        <v>1.0974212034383952</v>
      </c>
      <c r="K23" s="105">
        <f t="shared" si="5"/>
        <v>-0.35240101095197973</v>
      </c>
      <c r="L23" s="116">
        <f t="shared" si="5"/>
        <v>-0.31939163498098855</v>
      </c>
      <c r="M23" s="139">
        <f t="shared" si="5"/>
        <v>-0.4390794223826715</v>
      </c>
      <c r="N23" s="135" t="s">
        <v>28</v>
      </c>
      <c r="O23" s="140" t="s">
        <v>28</v>
      </c>
      <c r="P23" s="136" t="s">
        <v>28</v>
      </c>
      <c r="Q23" s="116">
        <f t="shared" si="5"/>
        <v>-0.29426420108515117</v>
      </c>
      <c r="R23" s="139">
        <f t="shared" si="5"/>
        <v>-0.22637618791464953</v>
      </c>
    </row>
    <row r="24" spans="1:18" s="5" customFormat="1" ht="17.25" customHeight="1" x14ac:dyDescent="0.2">
      <c r="A24" s="173" t="s">
        <v>94</v>
      </c>
      <c r="B24" s="48"/>
    </row>
    <row r="25" spans="1:18" s="5" customFormat="1" ht="17.25" customHeight="1" x14ac:dyDescent="0.2">
      <c r="A25" s="173" t="s">
        <v>60</v>
      </c>
      <c r="B25" s="48"/>
    </row>
    <row r="27" spans="1:18" x14ac:dyDescent="0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x14ac:dyDescent="0.25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x14ac:dyDescent="0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x14ac:dyDescent="0.25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x14ac:dyDescent="0.2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x14ac:dyDescent="0.2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</sheetData>
  <mergeCells count="40">
    <mergeCell ref="D5:D6"/>
    <mergeCell ref="E5:E6"/>
    <mergeCell ref="O5:O6"/>
    <mergeCell ref="P5:P6"/>
    <mergeCell ref="J5:J6"/>
    <mergeCell ref="K4:K6"/>
    <mergeCell ref="L4:M4"/>
    <mergeCell ref="N4:N6"/>
    <mergeCell ref="O4:P4"/>
    <mergeCell ref="Q3:R3"/>
    <mergeCell ref="C4:C6"/>
    <mergeCell ref="D4:F4"/>
    <mergeCell ref="G4:G6"/>
    <mergeCell ref="H4:J4"/>
    <mergeCell ref="Q4:Q6"/>
    <mergeCell ref="R4:R6"/>
    <mergeCell ref="F5:F6"/>
    <mergeCell ref="H5:H6"/>
    <mergeCell ref="I5:I6"/>
    <mergeCell ref="C3:F3"/>
    <mergeCell ref="G3:J3"/>
    <mergeCell ref="K3:M3"/>
    <mergeCell ref="N3:P3"/>
    <mergeCell ref="L5:L6"/>
    <mergeCell ref="M5:M6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22:A2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M23 C18:M18 Q18:R18 C19:M19 Q19:R19 C20:M20 Q20:R20 C21:M21 Q21:R21 C22:M22 Q22:R22 Q23:R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P25"/>
  <sheetViews>
    <sheetView zoomScaleNormal="100" workbookViewId="0"/>
  </sheetViews>
  <sheetFormatPr defaultRowHeight="15" x14ac:dyDescent="0.25"/>
  <cols>
    <col min="1" max="1" width="17.5703125" customWidth="1"/>
    <col min="2" max="2" width="5.85546875" customWidth="1"/>
    <col min="3" max="3" width="8.5703125" customWidth="1"/>
    <col min="4" max="4" width="8.28515625" customWidth="1"/>
    <col min="5" max="5" width="6" customWidth="1"/>
    <col min="6" max="6" width="7.140625" customWidth="1"/>
    <col min="7" max="7" width="9.7109375" customWidth="1"/>
    <col min="8" max="8" width="5.140625" customWidth="1"/>
    <col min="9" max="9" width="6.5703125" customWidth="1"/>
    <col min="10" max="10" width="7.140625" customWidth="1"/>
    <col min="11" max="11" width="8.140625" customWidth="1"/>
    <col min="12" max="12" width="5.42578125" customWidth="1"/>
    <col min="13" max="13" width="6.7109375" customWidth="1"/>
    <col min="14" max="14" width="10.28515625" customWidth="1"/>
    <col min="15" max="15" width="5.85546875" customWidth="1"/>
    <col min="16" max="16" width="6.28515625" customWidth="1"/>
  </cols>
  <sheetData>
    <row r="1" spans="1:16" s="1" customFormat="1" ht="17.25" customHeight="1" x14ac:dyDescent="0.2">
      <c r="A1" s="42" t="s">
        <v>82</v>
      </c>
      <c r="K1" s="36"/>
      <c r="O1" s="86"/>
    </row>
    <row r="2" spans="1:16" s="2" customFormat="1" ht="17.25" customHeight="1" thickBot="1" x14ac:dyDescent="0.3">
      <c r="A2" s="60" t="s">
        <v>65</v>
      </c>
      <c r="L2" s="2" t="s">
        <v>0</v>
      </c>
    </row>
    <row r="3" spans="1:16" s="3" customFormat="1" ht="28.5" customHeight="1" x14ac:dyDescent="0.2">
      <c r="A3" s="205" t="s">
        <v>62</v>
      </c>
      <c r="B3" s="193" t="s">
        <v>69</v>
      </c>
      <c r="C3" s="192"/>
      <c r="D3" s="194"/>
      <c r="E3" s="200" t="s">
        <v>72</v>
      </c>
      <c r="F3" s="203"/>
      <c r="G3" s="203"/>
      <c r="H3" s="203"/>
      <c r="I3" s="212" t="s">
        <v>84</v>
      </c>
      <c r="J3" s="213"/>
      <c r="K3" s="241"/>
      <c r="L3" s="212" t="s">
        <v>71</v>
      </c>
      <c r="M3" s="213"/>
      <c r="N3" s="214"/>
      <c r="O3" s="200" t="s">
        <v>70</v>
      </c>
      <c r="P3" s="204"/>
    </row>
    <row r="4" spans="1:16" s="3" customFormat="1" ht="17.25" customHeight="1" x14ac:dyDescent="0.2">
      <c r="A4" s="211"/>
      <c r="B4" s="187" t="s">
        <v>1</v>
      </c>
      <c r="C4" s="238" t="s">
        <v>2</v>
      </c>
      <c r="D4" s="227"/>
      <c r="E4" s="234" t="s">
        <v>1</v>
      </c>
      <c r="F4" s="224" t="s">
        <v>2</v>
      </c>
      <c r="G4" s="201"/>
      <c r="H4" s="201"/>
      <c r="I4" s="207" t="s">
        <v>1</v>
      </c>
      <c r="J4" s="189" t="s">
        <v>2</v>
      </c>
      <c r="K4" s="219"/>
      <c r="L4" s="215" t="s">
        <v>1</v>
      </c>
      <c r="M4" s="189" t="s">
        <v>2</v>
      </c>
      <c r="N4" s="219"/>
      <c r="O4" s="185" t="s">
        <v>1</v>
      </c>
      <c r="P4" s="216" t="s">
        <v>30</v>
      </c>
    </row>
    <row r="5" spans="1:16" s="3" customFormat="1" ht="17.25" customHeight="1" x14ac:dyDescent="0.2">
      <c r="A5" s="211"/>
      <c r="B5" s="218"/>
      <c r="C5" s="189" t="s">
        <v>32</v>
      </c>
      <c r="D5" s="228" t="s">
        <v>31</v>
      </c>
      <c r="E5" s="243"/>
      <c r="F5" s="235" t="s">
        <v>4</v>
      </c>
      <c r="G5" s="235" t="s">
        <v>32</v>
      </c>
      <c r="H5" s="245" t="s">
        <v>3</v>
      </c>
      <c r="I5" s="246"/>
      <c r="J5" s="189" t="s">
        <v>4</v>
      </c>
      <c r="K5" s="228" t="s">
        <v>32</v>
      </c>
      <c r="L5" s="209"/>
      <c r="M5" s="189" t="s">
        <v>4</v>
      </c>
      <c r="N5" s="228" t="s">
        <v>32</v>
      </c>
      <c r="O5" s="225"/>
      <c r="P5" s="244"/>
    </row>
    <row r="6" spans="1:16" s="3" customFormat="1" ht="17.25" customHeight="1" thickBot="1" x14ac:dyDescent="0.25">
      <c r="A6" s="206"/>
      <c r="B6" s="188"/>
      <c r="C6" s="230"/>
      <c r="D6" s="229"/>
      <c r="E6" s="191"/>
      <c r="F6" s="230"/>
      <c r="G6" s="230"/>
      <c r="H6" s="237"/>
      <c r="I6" s="208"/>
      <c r="J6" s="230"/>
      <c r="K6" s="229"/>
      <c r="L6" s="210"/>
      <c r="M6" s="230"/>
      <c r="N6" s="229"/>
      <c r="O6" s="186"/>
      <c r="P6" s="217"/>
    </row>
    <row r="7" spans="1:16" s="4" customFormat="1" ht="17.25" customHeight="1" x14ac:dyDescent="0.25">
      <c r="A7" s="10" t="s">
        <v>13</v>
      </c>
      <c r="B7" s="27">
        <v>160</v>
      </c>
      <c r="C7" s="27">
        <v>142</v>
      </c>
      <c r="D7" s="28">
        <v>81</v>
      </c>
      <c r="E7" s="16">
        <v>17954</v>
      </c>
      <c r="F7" s="31">
        <v>13387</v>
      </c>
      <c r="G7" s="31">
        <v>11117</v>
      </c>
      <c r="H7" s="29">
        <v>732</v>
      </c>
      <c r="I7" s="15">
        <v>7687</v>
      </c>
      <c r="J7" s="27">
        <v>5728</v>
      </c>
      <c r="K7" s="28">
        <v>4972</v>
      </c>
      <c r="L7" s="16">
        <v>4056</v>
      </c>
      <c r="M7" s="27">
        <v>3083</v>
      </c>
      <c r="N7" s="30">
        <v>2721</v>
      </c>
      <c r="O7" s="151">
        <v>1274.7</v>
      </c>
      <c r="P7" s="30">
        <v>862.9</v>
      </c>
    </row>
    <row r="8" spans="1:16" s="4" customFormat="1" ht="17.25" customHeight="1" x14ac:dyDescent="0.25">
      <c r="A8" s="35" t="s">
        <v>14</v>
      </c>
      <c r="B8" s="153">
        <v>37</v>
      </c>
      <c r="C8" s="154">
        <v>34</v>
      </c>
      <c r="D8" s="152">
        <v>17</v>
      </c>
      <c r="E8" s="33">
        <v>4676</v>
      </c>
      <c r="F8" s="154">
        <v>3380</v>
      </c>
      <c r="G8" s="154">
        <v>3041</v>
      </c>
      <c r="H8" s="39">
        <v>383</v>
      </c>
      <c r="I8" s="153">
        <v>1930</v>
      </c>
      <c r="J8" s="154">
        <v>1400</v>
      </c>
      <c r="K8" s="12">
        <v>1337</v>
      </c>
      <c r="L8" s="153">
        <v>1044</v>
      </c>
      <c r="M8" s="155">
        <v>784</v>
      </c>
      <c r="N8" s="12">
        <v>665</v>
      </c>
      <c r="O8" s="33">
        <v>394.5</v>
      </c>
      <c r="P8" s="152">
        <v>237</v>
      </c>
    </row>
    <row r="9" spans="1:16" s="4" customFormat="1" ht="17.25" customHeight="1" x14ac:dyDescent="0.25">
      <c r="A9" s="7" t="s">
        <v>15</v>
      </c>
      <c r="B9" s="153">
        <v>18</v>
      </c>
      <c r="C9" s="154">
        <v>17</v>
      </c>
      <c r="D9" s="152">
        <v>9</v>
      </c>
      <c r="E9" s="33">
        <v>1284</v>
      </c>
      <c r="F9" s="154">
        <v>1026</v>
      </c>
      <c r="G9" s="154">
        <v>535</v>
      </c>
      <c r="H9" s="39">
        <v>47</v>
      </c>
      <c r="I9" s="153">
        <v>518</v>
      </c>
      <c r="J9" s="154">
        <v>419</v>
      </c>
      <c r="K9" s="12">
        <v>230</v>
      </c>
      <c r="L9" s="153">
        <v>312</v>
      </c>
      <c r="M9" s="155">
        <v>247</v>
      </c>
      <c r="N9" s="12">
        <v>187</v>
      </c>
      <c r="O9" s="33">
        <v>98.1</v>
      </c>
      <c r="P9" s="152">
        <v>73.900000000000006</v>
      </c>
    </row>
    <row r="10" spans="1:16" s="4" customFormat="1" ht="17.25" customHeight="1" x14ac:dyDescent="0.25">
      <c r="A10" s="7" t="s">
        <v>16</v>
      </c>
      <c r="B10" s="153">
        <v>15</v>
      </c>
      <c r="C10" s="154">
        <v>11</v>
      </c>
      <c r="D10" s="152">
        <v>9</v>
      </c>
      <c r="E10" s="33">
        <v>841</v>
      </c>
      <c r="F10" s="154">
        <v>423</v>
      </c>
      <c r="G10" s="154">
        <v>527</v>
      </c>
      <c r="H10" s="39">
        <v>18</v>
      </c>
      <c r="I10" s="153">
        <v>327</v>
      </c>
      <c r="J10" s="154">
        <v>156</v>
      </c>
      <c r="K10" s="12">
        <v>216</v>
      </c>
      <c r="L10" s="153">
        <v>179</v>
      </c>
      <c r="M10" s="155">
        <v>97</v>
      </c>
      <c r="N10" s="12">
        <v>124</v>
      </c>
      <c r="O10" s="33">
        <v>71.7</v>
      </c>
      <c r="P10" s="152">
        <v>45.3</v>
      </c>
    </row>
    <row r="11" spans="1:16" s="4" customFormat="1" ht="17.25" customHeight="1" x14ac:dyDescent="0.25">
      <c r="A11" s="7" t="s">
        <v>17</v>
      </c>
      <c r="B11" s="153">
        <v>5</v>
      </c>
      <c r="C11" s="154">
        <v>4</v>
      </c>
      <c r="D11" s="152">
        <v>4</v>
      </c>
      <c r="E11" s="33">
        <v>1296</v>
      </c>
      <c r="F11" s="154">
        <v>886</v>
      </c>
      <c r="G11" s="154">
        <v>820</v>
      </c>
      <c r="H11" s="39">
        <v>67</v>
      </c>
      <c r="I11" s="153">
        <v>590</v>
      </c>
      <c r="J11" s="154">
        <v>390</v>
      </c>
      <c r="K11" s="12">
        <v>377</v>
      </c>
      <c r="L11" s="153">
        <v>304</v>
      </c>
      <c r="M11" s="155">
        <v>224</v>
      </c>
      <c r="N11" s="12">
        <v>193</v>
      </c>
      <c r="O11" s="33">
        <v>78.7</v>
      </c>
      <c r="P11" s="152">
        <v>52.5</v>
      </c>
    </row>
    <row r="12" spans="1:16" s="4" customFormat="1" ht="17.25" customHeight="1" x14ac:dyDescent="0.25">
      <c r="A12" s="7" t="s">
        <v>18</v>
      </c>
      <c r="B12" s="153">
        <v>4</v>
      </c>
      <c r="C12" s="154">
        <v>3</v>
      </c>
      <c r="D12" s="152">
        <v>1</v>
      </c>
      <c r="E12" s="33">
        <v>264</v>
      </c>
      <c r="F12" s="154">
        <v>234</v>
      </c>
      <c r="G12" s="154">
        <v>219</v>
      </c>
      <c r="H12" s="39">
        <v>10</v>
      </c>
      <c r="I12" s="153">
        <v>119</v>
      </c>
      <c r="J12" s="154">
        <v>105</v>
      </c>
      <c r="K12" s="12">
        <v>119</v>
      </c>
      <c r="L12" s="153">
        <v>57</v>
      </c>
      <c r="M12" s="155">
        <v>46</v>
      </c>
      <c r="N12" s="12">
        <v>57</v>
      </c>
      <c r="O12" s="33">
        <v>23.6</v>
      </c>
      <c r="P12" s="152">
        <v>17.600000000000001</v>
      </c>
    </row>
    <row r="13" spans="1:16" s="4" customFormat="1" ht="17.25" customHeight="1" x14ac:dyDescent="0.25">
      <c r="A13" s="7" t="s">
        <v>19</v>
      </c>
      <c r="B13" s="153">
        <v>8</v>
      </c>
      <c r="C13" s="154">
        <v>8</v>
      </c>
      <c r="D13" s="152">
        <v>4</v>
      </c>
      <c r="E13" s="33">
        <v>1437</v>
      </c>
      <c r="F13" s="154">
        <v>1125</v>
      </c>
      <c r="G13" s="154">
        <v>600</v>
      </c>
      <c r="H13" s="39">
        <v>21</v>
      </c>
      <c r="I13" s="153">
        <v>660</v>
      </c>
      <c r="J13" s="154">
        <v>515</v>
      </c>
      <c r="K13" s="12">
        <v>285</v>
      </c>
      <c r="L13" s="153">
        <v>273</v>
      </c>
      <c r="M13" s="155">
        <v>218</v>
      </c>
      <c r="N13" s="12">
        <v>143</v>
      </c>
      <c r="O13" s="33">
        <v>58.6</v>
      </c>
      <c r="P13" s="152">
        <v>39.5</v>
      </c>
    </row>
    <row r="14" spans="1:16" s="4" customFormat="1" ht="17.25" customHeight="1" x14ac:dyDescent="0.25">
      <c r="A14" s="7" t="s">
        <v>20</v>
      </c>
      <c r="B14" s="153">
        <v>5</v>
      </c>
      <c r="C14" s="154">
        <v>4</v>
      </c>
      <c r="D14" s="152">
        <v>2</v>
      </c>
      <c r="E14" s="33">
        <v>199</v>
      </c>
      <c r="F14" s="154">
        <v>129</v>
      </c>
      <c r="G14" s="154">
        <v>174</v>
      </c>
      <c r="H14" s="39">
        <v>8</v>
      </c>
      <c r="I14" s="153">
        <v>88</v>
      </c>
      <c r="J14" s="154">
        <v>52</v>
      </c>
      <c r="K14" s="12">
        <v>73</v>
      </c>
      <c r="L14" s="153">
        <v>35</v>
      </c>
      <c r="M14" s="155">
        <v>27</v>
      </c>
      <c r="N14" s="12">
        <v>35</v>
      </c>
      <c r="O14" s="33">
        <v>19.3</v>
      </c>
      <c r="P14" s="152">
        <v>8.8000000000000007</v>
      </c>
    </row>
    <row r="15" spans="1:16" s="4" customFormat="1" ht="17.25" customHeight="1" x14ac:dyDescent="0.25">
      <c r="A15" s="7" t="s">
        <v>21</v>
      </c>
      <c r="B15" s="153">
        <v>9</v>
      </c>
      <c r="C15" s="154">
        <v>9</v>
      </c>
      <c r="D15" s="152">
        <v>4</v>
      </c>
      <c r="E15" s="33">
        <v>521</v>
      </c>
      <c r="F15" s="154">
        <v>382</v>
      </c>
      <c r="G15" s="154">
        <v>441</v>
      </c>
      <c r="H15" s="39">
        <v>8</v>
      </c>
      <c r="I15" s="153">
        <v>195</v>
      </c>
      <c r="J15" s="154">
        <v>161</v>
      </c>
      <c r="K15" s="12">
        <v>168</v>
      </c>
      <c r="L15" s="153">
        <v>166</v>
      </c>
      <c r="M15" s="155">
        <v>133</v>
      </c>
      <c r="N15" s="12">
        <v>149</v>
      </c>
      <c r="O15" s="33">
        <v>45.7</v>
      </c>
      <c r="P15" s="152">
        <v>34.1</v>
      </c>
    </row>
    <row r="16" spans="1:16" s="4" customFormat="1" ht="17.25" customHeight="1" x14ac:dyDescent="0.25">
      <c r="A16" s="7" t="s">
        <v>22</v>
      </c>
      <c r="B16" s="153">
        <v>7</v>
      </c>
      <c r="C16" s="154">
        <v>4</v>
      </c>
      <c r="D16" s="152">
        <v>4</v>
      </c>
      <c r="E16" s="33">
        <v>741</v>
      </c>
      <c r="F16" s="154">
        <v>621</v>
      </c>
      <c r="G16" s="154">
        <v>448</v>
      </c>
      <c r="H16" s="39">
        <v>22</v>
      </c>
      <c r="I16" s="153">
        <v>309</v>
      </c>
      <c r="J16" s="154">
        <v>235</v>
      </c>
      <c r="K16" s="12">
        <v>183</v>
      </c>
      <c r="L16" s="153">
        <v>195</v>
      </c>
      <c r="M16" s="155">
        <v>159</v>
      </c>
      <c r="N16" s="12">
        <v>140</v>
      </c>
      <c r="O16" s="33">
        <v>36.4</v>
      </c>
      <c r="P16" s="152">
        <v>26</v>
      </c>
    </row>
    <row r="17" spans="1:16" s="4" customFormat="1" ht="17.25" customHeight="1" x14ac:dyDescent="0.25">
      <c r="A17" s="7" t="s">
        <v>23</v>
      </c>
      <c r="B17" s="153">
        <v>13</v>
      </c>
      <c r="C17" s="154">
        <v>11</v>
      </c>
      <c r="D17" s="152">
        <v>8</v>
      </c>
      <c r="E17" s="33">
        <v>817</v>
      </c>
      <c r="F17" s="154">
        <v>686</v>
      </c>
      <c r="G17" s="154">
        <v>320</v>
      </c>
      <c r="H17" s="39">
        <v>13</v>
      </c>
      <c r="I17" s="153">
        <v>283</v>
      </c>
      <c r="J17" s="154">
        <v>242</v>
      </c>
      <c r="K17" s="12">
        <v>126</v>
      </c>
      <c r="L17" s="153">
        <v>274</v>
      </c>
      <c r="M17" s="155">
        <v>228</v>
      </c>
      <c r="N17" s="12">
        <v>131</v>
      </c>
      <c r="O17" s="33">
        <v>35.4</v>
      </c>
      <c r="P17" s="152">
        <v>25.5</v>
      </c>
    </row>
    <row r="18" spans="1:16" s="4" customFormat="1" ht="17.25" customHeight="1" x14ac:dyDescent="0.25">
      <c r="A18" s="7" t="s">
        <v>24</v>
      </c>
      <c r="B18" s="153">
        <v>10</v>
      </c>
      <c r="C18" s="154">
        <v>10</v>
      </c>
      <c r="D18" s="152">
        <v>4</v>
      </c>
      <c r="E18" s="33">
        <v>1838</v>
      </c>
      <c r="F18" s="154">
        <v>1439</v>
      </c>
      <c r="G18" s="154">
        <v>1364</v>
      </c>
      <c r="H18" s="39">
        <v>74</v>
      </c>
      <c r="I18" s="153">
        <v>801</v>
      </c>
      <c r="J18" s="154">
        <v>623</v>
      </c>
      <c r="K18" s="12">
        <v>606</v>
      </c>
      <c r="L18" s="153">
        <v>473</v>
      </c>
      <c r="M18" s="155">
        <v>371</v>
      </c>
      <c r="N18" s="12">
        <v>367</v>
      </c>
      <c r="O18" s="33">
        <v>120.6</v>
      </c>
      <c r="P18" s="152">
        <v>94.3</v>
      </c>
    </row>
    <row r="19" spans="1:16" s="4" customFormat="1" ht="17.25" customHeight="1" x14ac:dyDescent="0.25">
      <c r="A19" s="7" t="s">
        <v>25</v>
      </c>
      <c r="B19" s="153">
        <v>6</v>
      </c>
      <c r="C19" s="154">
        <v>6</v>
      </c>
      <c r="D19" s="152">
        <v>3</v>
      </c>
      <c r="E19" s="33">
        <v>930</v>
      </c>
      <c r="F19" s="154">
        <v>692</v>
      </c>
      <c r="G19" s="154">
        <v>731</v>
      </c>
      <c r="H19" s="39">
        <v>20</v>
      </c>
      <c r="I19" s="153">
        <v>443</v>
      </c>
      <c r="J19" s="154">
        <v>322</v>
      </c>
      <c r="K19" s="12">
        <v>348</v>
      </c>
      <c r="L19" s="153">
        <v>180</v>
      </c>
      <c r="M19" s="155">
        <v>132</v>
      </c>
      <c r="N19" s="12">
        <v>148</v>
      </c>
      <c r="O19" s="33">
        <v>62.8</v>
      </c>
      <c r="P19" s="152">
        <v>44.4</v>
      </c>
    </row>
    <row r="20" spans="1:16" s="4" customFormat="1" ht="17.25" customHeight="1" x14ac:dyDescent="0.25">
      <c r="A20" s="7" t="s">
        <v>26</v>
      </c>
      <c r="B20" s="153">
        <v>10</v>
      </c>
      <c r="C20" s="154">
        <v>9</v>
      </c>
      <c r="D20" s="152">
        <v>3</v>
      </c>
      <c r="E20" s="33">
        <v>674</v>
      </c>
      <c r="F20" s="154">
        <v>411</v>
      </c>
      <c r="G20" s="154">
        <v>419</v>
      </c>
      <c r="H20" s="39">
        <v>15</v>
      </c>
      <c r="I20" s="153">
        <v>277</v>
      </c>
      <c r="J20" s="154">
        <v>195</v>
      </c>
      <c r="K20" s="12">
        <v>221</v>
      </c>
      <c r="L20" s="153">
        <v>172</v>
      </c>
      <c r="M20" s="155">
        <v>116</v>
      </c>
      <c r="N20" s="12">
        <v>110</v>
      </c>
      <c r="O20" s="33">
        <v>81.3</v>
      </c>
      <c r="P20" s="152">
        <v>53.4</v>
      </c>
    </row>
    <row r="21" spans="1:16" s="4" customFormat="1" ht="17.25" customHeight="1" thickBot="1" x14ac:dyDescent="0.3">
      <c r="A21" s="9" t="s">
        <v>27</v>
      </c>
      <c r="B21" s="37">
        <v>13</v>
      </c>
      <c r="C21" s="52">
        <v>12</v>
      </c>
      <c r="D21" s="34">
        <v>9</v>
      </c>
      <c r="E21" s="38">
        <v>2436</v>
      </c>
      <c r="F21" s="52">
        <v>1953</v>
      </c>
      <c r="G21" s="52">
        <v>1478</v>
      </c>
      <c r="H21" s="54">
        <v>26</v>
      </c>
      <c r="I21" s="37">
        <v>1147</v>
      </c>
      <c r="J21" s="52">
        <v>913</v>
      </c>
      <c r="K21" s="51">
        <v>683</v>
      </c>
      <c r="L21" s="37">
        <v>392</v>
      </c>
      <c r="M21" s="26">
        <v>301</v>
      </c>
      <c r="N21" s="51">
        <v>272</v>
      </c>
      <c r="O21" s="38">
        <v>148</v>
      </c>
      <c r="P21" s="34">
        <v>110.6</v>
      </c>
    </row>
    <row r="22" spans="1:16" s="5" customFormat="1" ht="17.25" customHeight="1" x14ac:dyDescent="0.2">
      <c r="A22" s="173" t="s">
        <v>94</v>
      </c>
      <c r="O22" s="8"/>
    </row>
    <row r="23" spans="1:16" s="5" customFormat="1" ht="17.25" customHeight="1" x14ac:dyDescent="0.2">
      <c r="A23" s="173" t="s">
        <v>60</v>
      </c>
    </row>
    <row r="24" spans="1:16" ht="17.25" customHeight="1" x14ac:dyDescent="0.25">
      <c r="A24" s="17"/>
    </row>
    <row r="25" spans="1:16" x14ac:dyDescent="0.25">
      <c r="A25" s="146"/>
    </row>
  </sheetData>
  <mergeCells count="25"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  <mergeCell ref="O3:P3"/>
    <mergeCell ref="B4:B6"/>
    <mergeCell ref="C4:D4"/>
    <mergeCell ref="E4:E6"/>
    <mergeCell ref="F4:H4"/>
    <mergeCell ref="O4:O6"/>
    <mergeCell ref="P4:P6"/>
    <mergeCell ref="G5:G6"/>
    <mergeCell ref="H5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Y34"/>
  <sheetViews>
    <sheetView zoomScaleNormal="100" workbookViewId="0">
      <selection activeCell="A2" sqref="A2"/>
    </sheetView>
  </sheetViews>
  <sheetFormatPr defaultRowHeight="15" x14ac:dyDescent="0.25"/>
  <cols>
    <col min="1" max="1" width="37.28515625" customWidth="1"/>
    <col min="2" max="2" width="6.28515625" customWidth="1"/>
    <col min="3" max="3" width="5.85546875" customWidth="1"/>
    <col min="4" max="5" width="6" customWidth="1"/>
    <col min="6" max="10" width="5.85546875" customWidth="1"/>
    <col min="11" max="11" width="6.140625" customWidth="1"/>
    <col min="12" max="12" width="6" style="44" customWidth="1"/>
    <col min="13" max="18" width="6.7109375" customWidth="1"/>
    <col min="19" max="19" width="7.5703125" customWidth="1"/>
  </cols>
  <sheetData>
    <row r="1" spans="1:25" ht="17.25" customHeight="1" x14ac:dyDescent="0.25">
      <c r="A1" s="42" t="s">
        <v>85</v>
      </c>
      <c r="K1" s="86"/>
    </row>
    <row r="2" spans="1:25" s="2" customFormat="1" ht="17.25" customHeight="1" thickBot="1" x14ac:dyDescent="0.3">
      <c r="A2" s="60" t="s">
        <v>65</v>
      </c>
      <c r="I2" s="2" t="s">
        <v>0</v>
      </c>
      <c r="L2" s="43"/>
    </row>
    <row r="3" spans="1:25" ht="32.25" customHeight="1" x14ac:dyDescent="0.25">
      <c r="A3" s="249" t="s">
        <v>73</v>
      </c>
      <c r="B3" s="251" t="s">
        <v>5</v>
      </c>
      <c r="C3" s="247" t="s">
        <v>6</v>
      </c>
      <c r="D3" s="247" t="s">
        <v>7</v>
      </c>
      <c r="E3" s="247" t="s">
        <v>8</v>
      </c>
      <c r="F3" s="247" t="s">
        <v>9</v>
      </c>
      <c r="G3" s="247" t="s">
        <v>10</v>
      </c>
      <c r="H3" s="247" t="s">
        <v>11</v>
      </c>
      <c r="I3" s="247" t="s">
        <v>12</v>
      </c>
      <c r="J3" s="247" t="s">
        <v>58</v>
      </c>
      <c r="K3" s="247" t="s">
        <v>61</v>
      </c>
      <c r="L3" s="253" t="s">
        <v>74</v>
      </c>
      <c r="M3" s="232" t="s">
        <v>86</v>
      </c>
      <c r="N3" s="255"/>
      <c r="O3" s="233" t="s">
        <v>89</v>
      </c>
      <c r="P3" s="255"/>
      <c r="Q3" s="256" t="s">
        <v>88</v>
      </c>
      <c r="R3" s="257"/>
    </row>
    <row r="4" spans="1:25" ht="25.5" customHeight="1" thickBot="1" x14ac:dyDescent="0.3">
      <c r="A4" s="250"/>
      <c r="B4" s="252"/>
      <c r="C4" s="248"/>
      <c r="D4" s="248"/>
      <c r="E4" s="248"/>
      <c r="F4" s="248"/>
      <c r="G4" s="248"/>
      <c r="H4" s="248"/>
      <c r="I4" s="248"/>
      <c r="J4" s="248"/>
      <c r="K4" s="248"/>
      <c r="L4" s="254"/>
      <c r="M4" s="107" t="s">
        <v>63</v>
      </c>
      <c r="N4" s="108" t="s">
        <v>64</v>
      </c>
      <c r="O4" s="110" t="s">
        <v>63</v>
      </c>
      <c r="P4" s="108" t="s">
        <v>64</v>
      </c>
      <c r="Q4" s="109" t="s">
        <v>63</v>
      </c>
      <c r="R4" s="117" t="s">
        <v>64</v>
      </c>
    </row>
    <row r="5" spans="1:25" ht="17.25" customHeight="1" x14ac:dyDescent="0.25">
      <c r="A5" s="18" t="s">
        <v>33</v>
      </c>
      <c r="B5" s="157">
        <v>28749</v>
      </c>
      <c r="C5" s="158">
        <v>29800</v>
      </c>
      <c r="D5" s="158">
        <v>29335</v>
      </c>
      <c r="E5" s="158">
        <v>28980</v>
      </c>
      <c r="F5" s="158">
        <v>28332</v>
      </c>
      <c r="G5" s="158">
        <v>26964</v>
      </c>
      <c r="H5" s="159">
        <v>24786</v>
      </c>
      <c r="I5" s="158">
        <v>22002</v>
      </c>
      <c r="J5" s="160">
        <v>19883</v>
      </c>
      <c r="K5" s="160">
        <v>18416</v>
      </c>
      <c r="L5" s="56">
        <v>17954</v>
      </c>
      <c r="M5" s="69">
        <f>L5-K5</f>
        <v>-462</v>
      </c>
      <c r="N5" s="61">
        <f>L5/K5-1</f>
        <v>-2.5086880973066883E-2</v>
      </c>
      <c r="O5" s="78">
        <f>L5-G5</f>
        <v>-9010</v>
      </c>
      <c r="P5" s="73">
        <f>L5/G5-1</f>
        <v>-0.33414923601839486</v>
      </c>
      <c r="Q5" s="71">
        <f>L5-B5</f>
        <v>-10795</v>
      </c>
      <c r="R5" s="62">
        <f>L5/B5-1</f>
        <v>-0.37549132143726738</v>
      </c>
      <c r="T5" s="13"/>
      <c r="U5" s="53"/>
      <c r="V5" s="13"/>
      <c r="W5" s="53"/>
      <c r="X5" s="13"/>
      <c r="Y5" s="53"/>
    </row>
    <row r="6" spans="1:25" ht="17.25" customHeight="1" x14ac:dyDescent="0.25">
      <c r="A6" s="19" t="s">
        <v>50</v>
      </c>
      <c r="B6" s="161">
        <v>199</v>
      </c>
      <c r="C6" s="162">
        <v>186</v>
      </c>
      <c r="D6" s="162">
        <v>166</v>
      </c>
      <c r="E6" s="162">
        <v>134</v>
      </c>
      <c r="F6" s="162">
        <v>108</v>
      </c>
      <c r="G6" s="162">
        <v>98</v>
      </c>
      <c r="H6" s="163">
        <v>96</v>
      </c>
      <c r="I6" s="162">
        <v>68</v>
      </c>
      <c r="J6" s="164">
        <v>60</v>
      </c>
      <c r="K6" s="164">
        <v>14</v>
      </c>
      <c r="L6" s="57">
        <v>37</v>
      </c>
      <c r="M6" s="69">
        <f t="shared" ref="M6:M29" si="0">L6-K6</f>
        <v>23</v>
      </c>
      <c r="N6" s="61">
        <f t="shared" ref="N6:N29" si="1">L6/K6-1</f>
        <v>1.6428571428571428</v>
      </c>
      <c r="O6" s="78">
        <f t="shared" ref="O6:O29" si="2">L6-G6</f>
        <v>-61</v>
      </c>
      <c r="P6" s="73">
        <f t="shared" ref="P6:P29" si="3">L6/G6-1</f>
        <v>-0.62244897959183676</v>
      </c>
      <c r="Q6" s="71">
        <f t="shared" ref="Q6:Q29" si="4">L6-B6</f>
        <v>-162</v>
      </c>
      <c r="R6" s="62">
        <f t="shared" ref="R6:R29" si="5">L6/B6-1</f>
        <v>-0.81407035175879394</v>
      </c>
      <c r="T6" s="13"/>
      <c r="U6" s="53"/>
      <c r="V6" s="13"/>
      <c r="W6" s="53"/>
      <c r="X6" s="13"/>
      <c r="Y6" s="53"/>
    </row>
    <row r="7" spans="1:25" ht="17.25" customHeight="1" x14ac:dyDescent="0.25">
      <c r="A7" s="19" t="s">
        <v>34</v>
      </c>
      <c r="B7" s="161">
        <v>568</v>
      </c>
      <c r="C7" s="162">
        <v>604</v>
      </c>
      <c r="D7" s="162">
        <v>642</v>
      </c>
      <c r="E7" s="162">
        <v>663</v>
      </c>
      <c r="F7" s="162">
        <v>653</v>
      </c>
      <c r="G7" s="162">
        <v>655</v>
      </c>
      <c r="H7" s="163">
        <v>551</v>
      </c>
      <c r="I7" s="162">
        <v>474</v>
      </c>
      <c r="J7" s="164">
        <v>434</v>
      </c>
      <c r="K7" s="164">
        <v>312</v>
      </c>
      <c r="L7" s="57">
        <v>324</v>
      </c>
      <c r="M7" s="69">
        <f t="shared" si="0"/>
        <v>12</v>
      </c>
      <c r="N7" s="61">
        <f t="shared" si="1"/>
        <v>3.8461538461538547E-2</v>
      </c>
      <c r="O7" s="78">
        <f t="shared" si="2"/>
        <v>-331</v>
      </c>
      <c r="P7" s="73">
        <f t="shared" si="3"/>
        <v>-0.5053435114503817</v>
      </c>
      <c r="Q7" s="71">
        <f t="shared" si="4"/>
        <v>-244</v>
      </c>
      <c r="R7" s="62">
        <f t="shared" si="5"/>
        <v>-0.42957746478873238</v>
      </c>
      <c r="T7" s="13"/>
      <c r="U7" s="53"/>
      <c r="V7" s="13"/>
      <c r="W7" s="53"/>
      <c r="X7" s="13"/>
      <c r="Y7" s="53"/>
    </row>
    <row r="8" spans="1:25" ht="21.75" customHeight="1" x14ac:dyDescent="0.25">
      <c r="A8" s="19" t="s">
        <v>35</v>
      </c>
      <c r="B8" s="161">
        <v>1191</v>
      </c>
      <c r="C8" s="162">
        <v>1160</v>
      </c>
      <c r="D8" s="162">
        <v>1191</v>
      </c>
      <c r="E8" s="162">
        <v>1242</v>
      </c>
      <c r="F8" s="162">
        <v>1209</v>
      </c>
      <c r="G8" s="162">
        <v>1098</v>
      </c>
      <c r="H8" s="163">
        <v>901</v>
      </c>
      <c r="I8" s="162">
        <v>821</v>
      </c>
      <c r="J8" s="164">
        <v>716</v>
      </c>
      <c r="K8" s="164">
        <v>664</v>
      </c>
      <c r="L8" s="57">
        <v>651</v>
      </c>
      <c r="M8" s="69">
        <f t="shared" si="0"/>
        <v>-13</v>
      </c>
      <c r="N8" s="61">
        <f t="shared" si="1"/>
        <v>-1.957831325301207E-2</v>
      </c>
      <c r="O8" s="78">
        <f t="shared" si="2"/>
        <v>-447</v>
      </c>
      <c r="P8" s="73">
        <f t="shared" si="3"/>
        <v>-0.40710382513661203</v>
      </c>
      <c r="Q8" s="71">
        <f t="shared" si="4"/>
        <v>-540</v>
      </c>
      <c r="R8" s="62">
        <f t="shared" si="5"/>
        <v>-0.45340050377833752</v>
      </c>
      <c r="T8" s="13"/>
      <c r="U8" s="53"/>
      <c r="V8" s="13"/>
      <c r="W8" s="53"/>
      <c r="X8" s="13"/>
      <c r="Y8" s="53"/>
    </row>
    <row r="9" spans="1:25" ht="17.25" customHeight="1" x14ac:dyDescent="0.25">
      <c r="A9" s="19" t="s">
        <v>51</v>
      </c>
      <c r="B9" s="161">
        <v>70</v>
      </c>
      <c r="C9" s="162">
        <v>70</v>
      </c>
      <c r="D9" s="162">
        <v>57</v>
      </c>
      <c r="E9" s="162">
        <v>52</v>
      </c>
      <c r="F9" s="162">
        <v>59</v>
      </c>
      <c r="G9" s="162">
        <v>77</v>
      </c>
      <c r="H9" s="163">
        <v>62</v>
      </c>
      <c r="I9" s="162">
        <v>17</v>
      </c>
      <c r="J9" s="164">
        <v>21</v>
      </c>
      <c r="K9" s="164">
        <v>15</v>
      </c>
      <c r="L9" s="57">
        <v>18</v>
      </c>
      <c r="M9" s="69">
        <f t="shared" si="0"/>
        <v>3</v>
      </c>
      <c r="N9" s="61">
        <f t="shared" si="1"/>
        <v>0.19999999999999996</v>
      </c>
      <c r="O9" s="78">
        <f t="shared" si="2"/>
        <v>-59</v>
      </c>
      <c r="P9" s="73">
        <f t="shared" si="3"/>
        <v>-0.76623376623376627</v>
      </c>
      <c r="Q9" s="71">
        <f t="shared" si="4"/>
        <v>-52</v>
      </c>
      <c r="R9" s="62">
        <f t="shared" si="5"/>
        <v>-0.74285714285714288</v>
      </c>
      <c r="T9" s="13"/>
      <c r="U9" s="53"/>
      <c r="V9" s="13"/>
      <c r="W9" s="53"/>
      <c r="X9" s="13"/>
      <c r="Y9" s="53"/>
    </row>
    <row r="10" spans="1:25" ht="17.25" customHeight="1" x14ac:dyDescent="0.25">
      <c r="A10" s="20" t="s">
        <v>36</v>
      </c>
      <c r="B10" s="161">
        <v>95</v>
      </c>
      <c r="C10" s="162">
        <v>124</v>
      </c>
      <c r="D10" s="162">
        <v>123</v>
      </c>
      <c r="E10" s="162">
        <v>141</v>
      </c>
      <c r="F10" s="162">
        <v>133</v>
      </c>
      <c r="G10" s="162">
        <v>82</v>
      </c>
      <c r="H10" s="163">
        <v>56</v>
      </c>
      <c r="I10" s="162">
        <v>86</v>
      </c>
      <c r="J10" s="164">
        <v>66</v>
      </c>
      <c r="K10" s="164">
        <v>71</v>
      </c>
      <c r="L10" s="57">
        <v>54</v>
      </c>
      <c r="M10" s="69">
        <f t="shared" si="0"/>
        <v>-17</v>
      </c>
      <c r="N10" s="61">
        <f t="shared" si="1"/>
        <v>-0.23943661971830987</v>
      </c>
      <c r="O10" s="78">
        <f t="shared" si="2"/>
        <v>-28</v>
      </c>
      <c r="P10" s="73">
        <f t="shared" si="3"/>
        <v>-0.34146341463414631</v>
      </c>
      <c r="Q10" s="71">
        <f t="shared" si="4"/>
        <v>-41</v>
      </c>
      <c r="R10" s="62">
        <f t="shared" si="5"/>
        <v>-0.43157894736842106</v>
      </c>
      <c r="T10" s="13"/>
      <c r="U10" s="53"/>
      <c r="V10" s="13"/>
      <c r="W10" s="53"/>
      <c r="X10" s="13"/>
      <c r="Y10" s="53"/>
    </row>
    <row r="11" spans="1:25" ht="17.25" customHeight="1" x14ac:dyDescent="0.25">
      <c r="A11" s="19" t="s">
        <v>52</v>
      </c>
      <c r="B11" s="161">
        <v>24</v>
      </c>
      <c r="C11" s="162">
        <v>5</v>
      </c>
      <c r="D11" s="162">
        <v>5</v>
      </c>
      <c r="E11" s="165" t="s">
        <v>59</v>
      </c>
      <c r="F11" s="165" t="s">
        <v>59</v>
      </c>
      <c r="G11" s="165" t="s">
        <v>59</v>
      </c>
      <c r="H11" s="168" t="s">
        <v>59</v>
      </c>
      <c r="I11" s="165" t="s">
        <v>59</v>
      </c>
      <c r="J11" s="165" t="s">
        <v>59</v>
      </c>
      <c r="K11" s="165" t="s">
        <v>59</v>
      </c>
      <c r="L11" s="165" t="s">
        <v>59</v>
      </c>
      <c r="M11" s="76" t="s">
        <v>29</v>
      </c>
      <c r="N11" s="77" t="s">
        <v>29</v>
      </c>
      <c r="O11" s="79" t="s">
        <v>29</v>
      </c>
      <c r="P11" s="80" t="s">
        <v>29</v>
      </c>
      <c r="Q11" s="81" t="s">
        <v>29</v>
      </c>
      <c r="R11" s="82" t="s">
        <v>29</v>
      </c>
      <c r="T11" s="13"/>
      <c r="U11" s="53"/>
      <c r="V11" s="13"/>
      <c r="W11" s="53"/>
      <c r="X11" s="13"/>
      <c r="Y11" s="53"/>
    </row>
    <row r="12" spans="1:25" ht="17.25" customHeight="1" x14ac:dyDescent="0.25">
      <c r="A12" s="20" t="s">
        <v>37</v>
      </c>
      <c r="B12" s="161">
        <v>275</v>
      </c>
      <c r="C12" s="162">
        <v>410</v>
      </c>
      <c r="D12" s="162">
        <v>254</v>
      </c>
      <c r="E12" s="162">
        <v>240</v>
      </c>
      <c r="F12" s="162">
        <v>205</v>
      </c>
      <c r="G12" s="162">
        <v>178</v>
      </c>
      <c r="H12" s="163">
        <v>130</v>
      </c>
      <c r="I12" s="162">
        <v>93</v>
      </c>
      <c r="J12" s="164">
        <v>81</v>
      </c>
      <c r="K12" s="164">
        <v>72</v>
      </c>
      <c r="L12" s="57">
        <v>89</v>
      </c>
      <c r="M12" s="69">
        <f t="shared" si="0"/>
        <v>17</v>
      </c>
      <c r="N12" s="61">
        <f t="shared" si="1"/>
        <v>0.23611111111111116</v>
      </c>
      <c r="O12" s="78">
        <f t="shared" si="2"/>
        <v>-89</v>
      </c>
      <c r="P12" s="73">
        <f t="shared" si="3"/>
        <v>-0.5</v>
      </c>
      <c r="Q12" s="71">
        <f t="shared" si="4"/>
        <v>-186</v>
      </c>
      <c r="R12" s="62">
        <f t="shared" si="5"/>
        <v>-0.67636363636363639</v>
      </c>
      <c r="T12" s="13"/>
      <c r="U12" s="53"/>
      <c r="V12" s="13"/>
      <c r="W12" s="53"/>
      <c r="X12" s="13"/>
      <c r="Y12" s="53"/>
    </row>
    <row r="13" spans="1:25" ht="17.25" customHeight="1" x14ac:dyDescent="0.25">
      <c r="A13" s="20" t="s">
        <v>38</v>
      </c>
      <c r="B13" s="161">
        <v>384</v>
      </c>
      <c r="C13" s="162">
        <v>259</v>
      </c>
      <c r="D13" s="162">
        <v>314</v>
      </c>
      <c r="E13" s="162">
        <v>361</v>
      </c>
      <c r="F13" s="162">
        <v>332</v>
      </c>
      <c r="G13" s="162">
        <v>315</v>
      </c>
      <c r="H13" s="163">
        <v>274</v>
      </c>
      <c r="I13" s="162">
        <v>250</v>
      </c>
      <c r="J13" s="164">
        <v>227</v>
      </c>
      <c r="K13" s="164">
        <v>122</v>
      </c>
      <c r="L13" s="57">
        <v>98</v>
      </c>
      <c r="M13" s="69">
        <f t="shared" si="0"/>
        <v>-24</v>
      </c>
      <c r="N13" s="61">
        <f t="shared" si="1"/>
        <v>-0.19672131147540983</v>
      </c>
      <c r="O13" s="78">
        <f t="shared" si="2"/>
        <v>-217</v>
      </c>
      <c r="P13" s="73">
        <f t="shared" si="3"/>
        <v>-0.68888888888888888</v>
      </c>
      <c r="Q13" s="71">
        <f t="shared" si="4"/>
        <v>-286</v>
      </c>
      <c r="R13" s="62">
        <f t="shared" si="5"/>
        <v>-0.74479166666666674</v>
      </c>
      <c r="T13" s="13"/>
      <c r="U13" s="53"/>
      <c r="V13" s="13"/>
      <c r="W13" s="53"/>
      <c r="X13" s="13"/>
      <c r="Y13" s="53"/>
    </row>
    <row r="14" spans="1:25" ht="17.25" customHeight="1" x14ac:dyDescent="0.25">
      <c r="A14" s="20" t="s">
        <v>39</v>
      </c>
      <c r="B14" s="161">
        <v>229</v>
      </c>
      <c r="C14" s="162">
        <v>315</v>
      </c>
      <c r="D14" s="162">
        <v>241</v>
      </c>
      <c r="E14" s="162">
        <v>242</v>
      </c>
      <c r="F14" s="162">
        <v>243</v>
      </c>
      <c r="G14" s="162">
        <v>307</v>
      </c>
      <c r="H14" s="163">
        <v>297</v>
      </c>
      <c r="I14" s="162">
        <v>265</v>
      </c>
      <c r="J14" s="164">
        <v>208</v>
      </c>
      <c r="K14" s="164">
        <v>222</v>
      </c>
      <c r="L14" s="57">
        <v>160</v>
      </c>
      <c r="M14" s="69">
        <f t="shared" si="0"/>
        <v>-62</v>
      </c>
      <c r="N14" s="61">
        <f t="shared" si="1"/>
        <v>-0.27927927927927931</v>
      </c>
      <c r="O14" s="78">
        <f t="shared" si="2"/>
        <v>-147</v>
      </c>
      <c r="P14" s="73">
        <f t="shared" si="3"/>
        <v>-0.47882736156351791</v>
      </c>
      <c r="Q14" s="71">
        <f t="shared" si="4"/>
        <v>-69</v>
      </c>
      <c r="R14" s="62">
        <f t="shared" si="5"/>
        <v>-0.30131004366812231</v>
      </c>
      <c r="T14" s="13"/>
      <c r="U14" s="53"/>
      <c r="V14" s="13"/>
      <c r="W14" s="53"/>
      <c r="X14" s="13"/>
      <c r="Y14" s="53"/>
    </row>
    <row r="15" spans="1:25" ht="17.25" customHeight="1" x14ac:dyDescent="0.25">
      <c r="A15" s="20" t="s">
        <v>40</v>
      </c>
      <c r="B15" s="161">
        <v>535</v>
      </c>
      <c r="C15" s="162">
        <v>758</v>
      </c>
      <c r="D15" s="162">
        <v>763</v>
      </c>
      <c r="E15" s="162">
        <v>754</v>
      </c>
      <c r="F15" s="162">
        <v>742</v>
      </c>
      <c r="G15" s="162">
        <v>702</v>
      </c>
      <c r="H15" s="163">
        <v>633</v>
      </c>
      <c r="I15" s="162">
        <v>564</v>
      </c>
      <c r="J15" s="164">
        <v>498</v>
      </c>
      <c r="K15" s="164">
        <v>416</v>
      </c>
      <c r="L15" s="57">
        <v>393</v>
      </c>
      <c r="M15" s="69">
        <f t="shared" si="0"/>
        <v>-23</v>
      </c>
      <c r="N15" s="61">
        <f t="shared" si="1"/>
        <v>-5.5288461538461564E-2</v>
      </c>
      <c r="O15" s="78">
        <f t="shared" si="2"/>
        <v>-309</v>
      </c>
      <c r="P15" s="73">
        <f t="shared" si="3"/>
        <v>-0.44017094017094016</v>
      </c>
      <c r="Q15" s="71">
        <f t="shared" si="4"/>
        <v>-142</v>
      </c>
      <c r="R15" s="62">
        <f t="shared" si="5"/>
        <v>-0.26542056074766351</v>
      </c>
      <c r="T15" s="13"/>
      <c r="U15" s="53"/>
      <c r="V15" s="13"/>
      <c r="W15" s="53"/>
      <c r="X15" s="13"/>
      <c r="Y15" s="53"/>
    </row>
    <row r="16" spans="1:25" ht="17.25" customHeight="1" x14ac:dyDescent="0.25">
      <c r="A16" s="20" t="s">
        <v>41</v>
      </c>
      <c r="B16" s="161">
        <v>707</v>
      </c>
      <c r="C16" s="162">
        <v>1385</v>
      </c>
      <c r="D16" s="162">
        <v>697</v>
      </c>
      <c r="E16" s="162">
        <v>772</v>
      </c>
      <c r="F16" s="162">
        <v>747</v>
      </c>
      <c r="G16" s="162">
        <v>644</v>
      </c>
      <c r="H16" s="163">
        <v>541</v>
      </c>
      <c r="I16" s="162">
        <v>416</v>
      </c>
      <c r="J16" s="164">
        <v>323</v>
      </c>
      <c r="K16" s="164">
        <v>305</v>
      </c>
      <c r="L16" s="57">
        <v>306</v>
      </c>
      <c r="M16" s="69">
        <f>L16-K16</f>
        <v>1</v>
      </c>
      <c r="N16" s="61">
        <f t="shared" si="1"/>
        <v>3.2786885245901232E-3</v>
      </c>
      <c r="O16" s="78">
        <f t="shared" si="2"/>
        <v>-338</v>
      </c>
      <c r="P16" s="73">
        <f t="shared" si="3"/>
        <v>-0.52484472049689446</v>
      </c>
      <c r="Q16" s="71">
        <f t="shared" si="4"/>
        <v>-401</v>
      </c>
      <c r="R16" s="62">
        <f t="shared" si="5"/>
        <v>-0.56718528995756712</v>
      </c>
      <c r="T16" s="13"/>
      <c r="U16" s="53"/>
      <c r="V16" s="13"/>
      <c r="W16" s="53"/>
      <c r="X16" s="13"/>
      <c r="Y16" s="53"/>
    </row>
    <row r="17" spans="1:25" s="167" customFormat="1" ht="17.25" customHeight="1" x14ac:dyDescent="0.25">
      <c r="A17" s="20" t="s">
        <v>77</v>
      </c>
      <c r="B17" s="166" t="s">
        <v>59</v>
      </c>
      <c r="C17" s="165" t="s">
        <v>59</v>
      </c>
      <c r="D17" s="165" t="s">
        <v>59</v>
      </c>
      <c r="E17" s="165" t="s">
        <v>59</v>
      </c>
      <c r="F17" s="165" t="s">
        <v>59</v>
      </c>
      <c r="G17" s="165" t="s">
        <v>59</v>
      </c>
      <c r="H17" s="168" t="s">
        <v>59</v>
      </c>
      <c r="I17" s="165" t="s">
        <v>59</v>
      </c>
      <c r="J17" s="165" t="s">
        <v>59</v>
      </c>
      <c r="K17" s="165" t="s">
        <v>59</v>
      </c>
      <c r="L17" s="57">
        <v>20</v>
      </c>
      <c r="M17" s="76" t="s">
        <v>29</v>
      </c>
      <c r="N17" s="80" t="s">
        <v>29</v>
      </c>
      <c r="O17" s="79" t="s">
        <v>29</v>
      </c>
      <c r="P17" s="80" t="s">
        <v>29</v>
      </c>
      <c r="Q17" s="81" t="s">
        <v>29</v>
      </c>
      <c r="R17" s="82" t="s">
        <v>29</v>
      </c>
      <c r="T17" s="13"/>
      <c r="U17" s="53"/>
      <c r="V17" s="13"/>
      <c r="W17" s="53"/>
      <c r="X17" s="13"/>
      <c r="Y17" s="53"/>
    </row>
    <row r="18" spans="1:25" ht="17.25" customHeight="1" x14ac:dyDescent="0.25">
      <c r="A18" s="20" t="s">
        <v>42</v>
      </c>
      <c r="B18" s="161">
        <v>6049</v>
      </c>
      <c r="C18" s="162">
        <v>5620</v>
      </c>
      <c r="D18" s="162">
        <v>6258</v>
      </c>
      <c r="E18" s="162">
        <v>6453</v>
      </c>
      <c r="F18" s="162">
        <v>6533</v>
      </c>
      <c r="G18" s="162">
        <v>6524</v>
      </c>
      <c r="H18" s="163">
        <v>6374</v>
      </c>
      <c r="I18" s="162">
        <v>5981</v>
      </c>
      <c r="J18" s="164">
        <v>5811</v>
      </c>
      <c r="K18" s="164">
        <v>5604</v>
      </c>
      <c r="L18" s="57">
        <v>5498</v>
      </c>
      <c r="M18" s="69">
        <f t="shared" si="0"/>
        <v>-106</v>
      </c>
      <c r="N18" s="61">
        <f t="shared" si="1"/>
        <v>-1.891506067094928E-2</v>
      </c>
      <c r="O18" s="78">
        <f t="shared" si="2"/>
        <v>-1026</v>
      </c>
      <c r="P18" s="73">
        <f t="shared" si="3"/>
        <v>-0.1572654812998161</v>
      </c>
      <c r="Q18" s="71">
        <f t="shared" si="4"/>
        <v>-551</v>
      </c>
      <c r="R18" s="62">
        <f t="shared" si="5"/>
        <v>-9.1089436270457957E-2</v>
      </c>
      <c r="T18" s="13"/>
      <c r="U18" s="53"/>
      <c r="V18" s="13"/>
      <c r="W18" s="53"/>
      <c r="X18" s="13"/>
      <c r="Y18" s="53"/>
    </row>
    <row r="19" spans="1:25" ht="17.25" customHeight="1" x14ac:dyDescent="0.25">
      <c r="A19" s="19" t="s">
        <v>53</v>
      </c>
      <c r="B19" s="161">
        <v>155</v>
      </c>
      <c r="C19" s="162">
        <v>1461</v>
      </c>
      <c r="D19" s="162">
        <v>185</v>
      </c>
      <c r="E19" s="162">
        <v>176</v>
      </c>
      <c r="F19" s="162">
        <v>185</v>
      </c>
      <c r="G19" s="162">
        <v>181</v>
      </c>
      <c r="H19" s="163">
        <v>175</v>
      </c>
      <c r="I19" s="162">
        <v>137</v>
      </c>
      <c r="J19" s="164">
        <v>122</v>
      </c>
      <c r="K19" s="164">
        <v>129</v>
      </c>
      <c r="L19" s="57">
        <v>124</v>
      </c>
      <c r="M19" s="69">
        <f t="shared" si="0"/>
        <v>-5</v>
      </c>
      <c r="N19" s="61">
        <f t="shared" si="1"/>
        <v>-3.8759689922480578E-2</v>
      </c>
      <c r="O19" s="78">
        <f t="shared" si="2"/>
        <v>-57</v>
      </c>
      <c r="P19" s="73">
        <f t="shared" si="3"/>
        <v>-0.31491712707182318</v>
      </c>
      <c r="Q19" s="71">
        <f t="shared" si="4"/>
        <v>-31</v>
      </c>
      <c r="R19" s="62">
        <f t="shared" si="5"/>
        <v>-0.19999999999999996</v>
      </c>
      <c r="T19" s="13"/>
      <c r="U19" s="53"/>
      <c r="V19" s="13"/>
      <c r="W19" s="53"/>
      <c r="X19" s="13"/>
      <c r="Y19" s="53"/>
    </row>
    <row r="20" spans="1:25" ht="17.25" customHeight="1" x14ac:dyDescent="0.25">
      <c r="A20" s="19" t="s">
        <v>54</v>
      </c>
      <c r="B20" s="161">
        <v>4299</v>
      </c>
      <c r="C20" s="162">
        <v>3062</v>
      </c>
      <c r="D20" s="162">
        <v>4057</v>
      </c>
      <c r="E20" s="162">
        <v>3813</v>
      </c>
      <c r="F20" s="162">
        <v>3542</v>
      </c>
      <c r="G20" s="162">
        <v>3157</v>
      </c>
      <c r="H20" s="163">
        <v>2657</v>
      </c>
      <c r="I20" s="162">
        <v>2115</v>
      </c>
      <c r="J20" s="164">
        <v>1616</v>
      </c>
      <c r="K20" s="164">
        <v>1297</v>
      </c>
      <c r="L20" s="57">
        <v>1145</v>
      </c>
      <c r="M20" s="69">
        <f t="shared" si="0"/>
        <v>-152</v>
      </c>
      <c r="N20" s="61">
        <f t="shared" si="1"/>
        <v>-0.1171935235158057</v>
      </c>
      <c r="O20" s="78">
        <f t="shared" si="2"/>
        <v>-2012</v>
      </c>
      <c r="P20" s="73">
        <f t="shared" si="3"/>
        <v>-0.63731390560658852</v>
      </c>
      <c r="Q20" s="71">
        <f t="shared" si="4"/>
        <v>-3154</v>
      </c>
      <c r="R20" s="62">
        <f t="shared" si="5"/>
        <v>-0.73365899046289829</v>
      </c>
      <c r="T20" s="13"/>
      <c r="U20" s="53"/>
      <c r="V20" s="13"/>
      <c r="W20" s="53"/>
      <c r="X20" s="13"/>
      <c r="Y20" s="53"/>
    </row>
    <row r="21" spans="1:25" ht="17.25" customHeight="1" x14ac:dyDescent="0.25">
      <c r="A21" s="20" t="s">
        <v>47</v>
      </c>
      <c r="B21" s="161">
        <v>1232</v>
      </c>
      <c r="C21" s="162">
        <v>1649</v>
      </c>
      <c r="D21" s="162">
        <v>1370</v>
      </c>
      <c r="E21" s="162">
        <v>1266</v>
      </c>
      <c r="F21" s="162">
        <v>1191</v>
      </c>
      <c r="G21" s="162">
        <v>996</v>
      </c>
      <c r="H21" s="163">
        <v>804</v>
      </c>
      <c r="I21" s="162">
        <v>686</v>
      </c>
      <c r="J21" s="164">
        <v>586</v>
      </c>
      <c r="K21" s="164">
        <v>527</v>
      </c>
      <c r="L21" s="57">
        <v>528</v>
      </c>
      <c r="M21" s="69">
        <f t="shared" si="0"/>
        <v>1</v>
      </c>
      <c r="N21" s="61">
        <f t="shared" si="1"/>
        <v>1.8975332068311701E-3</v>
      </c>
      <c r="O21" s="78">
        <f t="shared" si="2"/>
        <v>-468</v>
      </c>
      <c r="P21" s="73">
        <f t="shared" si="3"/>
        <v>-0.46987951807228912</v>
      </c>
      <c r="Q21" s="71">
        <f t="shared" si="4"/>
        <v>-704</v>
      </c>
      <c r="R21" s="62">
        <f t="shared" si="5"/>
        <v>-0.5714285714285714</v>
      </c>
      <c r="T21" s="13"/>
      <c r="U21" s="53"/>
      <c r="V21" s="13"/>
      <c r="W21" s="53"/>
      <c r="X21" s="13"/>
      <c r="Y21" s="53"/>
    </row>
    <row r="22" spans="1:25" ht="17.25" customHeight="1" x14ac:dyDescent="0.25">
      <c r="A22" s="21" t="s">
        <v>43</v>
      </c>
      <c r="B22" s="161">
        <v>1744</v>
      </c>
      <c r="C22" s="162">
        <v>1562</v>
      </c>
      <c r="D22" s="162">
        <v>1734</v>
      </c>
      <c r="E22" s="162">
        <v>1810</v>
      </c>
      <c r="F22" s="162">
        <v>1713</v>
      </c>
      <c r="G22" s="162">
        <v>1627</v>
      </c>
      <c r="H22" s="163">
        <v>1570</v>
      </c>
      <c r="I22" s="162">
        <v>1296</v>
      </c>
      <c r="J22" s="164">
        <v>1087</v>
      </c>
      <c r="K22" s="164">
        <v>962</v>
      </c>
      <c r="L22" s="57">
        <v>898</v>
      </c>
      <c r="M22" s="69">
        <f t="shared" si="0"/>
        <v>-64</v>
      </c>
      <c r="N22" s="61">
        <f t="shared" si="1"/>
        <v>-6.6528066528066532E-2</v>
      </c>
      <c r="O22" s="78">
        <f t="shared" si="2"/>
        <v>-729</v>
      </c>
      <c r="P22" s="73">
        <f t="shared" si="3"/>
        <v>-0.44806392132759676</v>
      </c>
      <c r="Q22" s="71">
        <f t="shared" si="4"/>
        <v>-846</v>
      </c>
      <c r="R22" s="62">
        <f t="shared" si="5"/>
        <v>-0.48509174311926606</v>
      </c>
      <c r="T22" s="13"/>
      <c r="U22" s="53"/>
      <c r="V22" s="13"/>
      <c r="W22" s="53"/>
      <c r="X22" s="13"/>
      <c r="Y22" s="53"/>
    </row>
    <row r="23" spans="1:25" ht="17.25" customHeight="1" x14ac:dyDescent="0.25">
      <c r="A23" s="22" t="s">
        <v>44</v>
      </c>
      <c r="B23" s="161">
        <v>178</v>
      </c>
      <c r="C23" s="162">
        <v>373</v>
      </c>
      <c r="D23" s="162">
        <v>220</v>
      </c>
      <c r="E23" s="162">
        <v>159</v>
      </c>
      <c r="F23" s="162">
        <v>163</v>
      </c>
      <c r="G23" s="162">
        <v>146</v>
      </c>
      <c r="H23" s="163">
        <v>135</v>
      </c>
      <c r="I23" s="162">
        <v>110</v>
      </c>
      <c r="J23" s="164">
        <v>67</v>
      </c>
      <c r="K23" s="164">
        <v>47</v>
      </c>
      <c r="L23" s="57">
        <v>17</v>
      </c>
      <c r="M23" s="69">
        <f t="shared" si="0"/>
        <v>-30</v>
      </c>
      <c r="N23" s="61">
        <f t="shared" si="1"/>
        <v>-0.63829787234042556</v>
      </c>
      <c r="O23" s="78">
        <f t="shared" si="2"/>
        <v>-129</v>
      </c>
      <c r="P23" s="73">
        <f t="shared" si="3"/>
        <v>-0.88356164383561642</v>
      </c>
      <c r="Q23" s="71">
        <f t="shared" si="4"/>
        <v>-161</v>
      </c>
      <c r="R23" s="62">
        <f t="shared" si="5"/>
        <v>-0.9044943820224719</v>
      </c>
      <c r="T23" s="13"/>
      <c r="U23" s="53"/>
      <c r="V23" s="13"/>
      <c r="W23" s="53"/>
      <c r="X23" s="13"/>
      <c r="Y23" s="53"/>
    </row>
    <row r="24" spans="1:25" ht="17.25" customHeight="1" x14ac:dyDescent="0.25">
      <c r="A24" s="21" t="s">
        <v>48</v>
      </c>
      <c r="B24" s="144">
        <v>3700</v>
      </c>
      <c r="C24" s="162">
        <v>3242</v>
      </c>
      <c r="D24" s="162">
        <v>3572</v>
      </c>
      <c r="E24" s="162">
        <v>3214</v>
      </c>
      <c r="F24" s="162">
        <v>2998</v>
      </c>
      <c r="G24" s="162">
        <v>2772</v>
      </c>
      <c r="H24" s="163">
        <v>2521</v>
      </c>
      <c r="I24" s="162">
        <v>2217</v>
      </c>
      <c r="J24" s="164">
        <v>1875</v>
      </c>
      <c r="K24" s="164">
        <v>1622</v>
      </c>
      <c r="L24" s="57">
        <v>1462</v>
      </c>
      <c r="M24" s="69">
        <f t="shared" si="0"/>
        <v>-160</v>
      </c>
      <c r="N24" s="61">
        <f t="shared" si="1"/>
        <v>-9.8643649815043144E-2</v>
      </c>
      <c r="O24" s="78">
        <f t="shared" si="2"/>
        <v>-1310</v>
      </c>
      <c r="P24" s="73">
        <f t="shared" si="3"/>
        <v>-0.47258297258297255</v>
      </c>
      <c r="Q24" s="71">
        <f t="shared" si="4"/>
        <v>-2238</v>
      </c>
      <c r="R24" s="62">
        <f t="shared" si="5"/>
        <v>-0.6048648648648649</v>
      </c>
      <c r="T24" s="13"/>
      <c r="U24" s="53"/>
      <c r="V24" s="13"/>
      <c r="W24" s="53"/>
      <c r="X24" s="13"/>
      <c r="Y24" s="53"/>
    </row>
    <row r="25" spans="1:25" ht="17.25" customHeight="1" x14ac:dyDescent="0.25">
      <c r="A25" s="21" t="s">
        <v>49</v>
      </c>
      <c r="B25" s="161">
        <v>541</v>
      </c>
      <c r="C25" s="162">
        <v>578</v>
      </c>
      <c r="D25" s="162">
        <v>613</v>
      </c>
      <c r="E25" s="162">
        <v>562</v>
      </c>
      <c r="F25" s="162">
        <v>627</v>
      </c>
      <c r="G25" s="162">
        <v>640</v>
      </c>
      <c r="H25" s="163">
        <v>652</v>
      </c>
      <c r="I25" s="162">
        <v>579</v>
      </c>
      <c r="J25" s="164">
        <v>457</v>
      </c>
      <c r="K25" s="164">
        <v>453</v>
      </c>
      <c r="L25" s="57">
        <v>242</v>
      </c>
      <c r="M25" s="69">
        <f t="shared" si="0"/>
        <v>-211</v>
      </c>
      <c r="N25" s="61">
        <f t="shared" si="1"/>
        <v>-0.4657836644591612</v>
      </c>
      <c r="O25" s="78">
        <f t="shared" si="2"/>
        <v>-398</v>
      </c>
      <c r="P25" s="73">
        <f t="shared" si="3"/>
        <v>-0.62187499999999996</v>
      </c>
      <c r="Q25" s="71">
        <f t="shared" si="4"/>
        <v>-299</v>
      </c>
      <c r="R25" s="62">
        <f t="shared" si="5"/>
        <v>-0.55268022181146026</v>
      </c>
      <c r="T25" s="13"/>
      <c r="U25" s="53"/>
      <c r="V25" s="13"/>
      <c r="W25" s="53"/>
      <c r="X25" s="13"/>
      <c r="Y25" s="53"/>
    </row>
    <row r="26" spans="1:25" ht="17.25" customHeight="1" x14ac:dyDescent="0.25">
      <c r="A26" s="19" t="s">
        <v>55</v>
      </c>
      <c r="B26" s="166" t="s">
        <v>59</v>
      </c>
      <c r="C26" s="165" t="s">
        <v>59</v>
      </c>
      <c r="D26" s="165" t="s">
        <v>59</v>
      </c>
      <c r="E26" s="165" t="s">
        <v>59</v>
      </c>
      <c r="F26" s="165" t="s">
        <v>59</v>
      </c>
      <c r="G26" s="162">
        <v>7</v>
      </c>
      <c r="H26" s="163">
        <v>20</v>
      </c>
      <c r="I26" s="162">
        <v>35</v>
      </c>
      <c r="J26" s="164">
        <v>56</v>
      </c>
      <c r="K26" s="164">
        <v>59</v>
      </c>
      <c r="L26" s="57">
        <v>36</v>
      </c>
      <c r="M26" s="69">
        <f t="shared" si="0"/>
        <v>-23</v>
      </c>
      <c r="N26" s="61">
        <f t="shared" si="1"/>
        <v>-0.38983050847457623</v>
      </c>
      <c r="O26" s="79" t="s">
        <v>29</v>
      </c>
      <c r="P26" s="80" t="s">
        <v>29</v>
      </c>
      <c r="Q26" s="81" t="s">
        <v>29</v>
      </c>
      <c r="R26" s="82" t="s">
        <v>29</v>
      </c>
      <c r="T26" s="13"/>
      <c r="U26" s="53"/>
      <c r="V26" s="13"/>
      <c r="W26" s="53"/>
      <c r="X26" s="13"/>
      <c r="Y26" s="53"/>
    </row>
    <row r="27" spans="1:25" ht="17.25" customHeight="1" x14ac:dyDescent="0.25">
      <c r="A27" s="21" t="s">
        <v>45</v>
      </c>
      <c r="B27" s="161">
        <v>5368</v>
      </c>
      <c r="C27" s="162">
        <v>5727</v>
      </c>
      <c r="D27" s="162">
        <v>5669</v>
      </c>
      <c r="E27" s="162">
        <v>5757</v>
      </c>
      <c r="F27" s="162">
        <v>5760</v>
      </c>
      <c r="G27" s="162">
        <v>5586</v>
      </c>
      <c r="H27" s="163">
        <v>5243</v>
      </c>
      <c r="I27" s="162">
        <v>4725</v>
      </c>
      <c r="J27" s="164">
        <v>4531</v>
      </c>
      <c r="K27" s="164">
        <v>4484</v>
      </c>
      <c r="L27" s="57">
        <v>4686</v>
      </c>
      <c r="M27" s="69">
        <f t="shared" si="0"/>
        <v>202</v>
      </c>
      <c r="N27" s="61">
        <f t="shared" si="1"/>
        <v>4.5049063336306761E-2</v>
      </c>
      <c r="O27" s="78">
        <f t="shared" si="2"/>
        <v>-900</v>
      </c>
      <c r="P27" s="73">
        <f t="shared" si="3"/>
        <v>-0.16111707841031153</v>
      </c>
      <c r="Q27" s="71">
        <f t="shared" si="4"/>
        <v>-682</v>
      </c>
      <c r="R27" s="62">
        <f t="shared" si="5"/>
        <v>-0.12704918032786883</v>
      </c>
      <c r="T27" s="13"/>
      <c r="U27" s="53"/>
      <c r="V27" s="13"/>
      <c r="W27" s="53"/>
      <c r="X27" s="13"/>
      <c r="Y27" s="53"/>
    </row>
    <row r="28" spans="1:25" ht="17.25" customHeight="1" x14ac:dyDescent="0.25">
      <c r="A28" s="22" t="s">
        <v>46</v>
      </c>
      <c r="B28" s="161">
        <v>1185</v>
      </c>
      <c r="C28" s="162">
        <v>1227</v>
      </c>
      <c r="D28" s="162">
        <v>1176</v>
      </c>
      <c r="E28" s="162">
        <v>1140</v>
      </c>
      <c r="F28" s="162">
        <v>1161</v>
      </c>
      <c r="G28" s="162">
        <v>1151</v>
      </c>
      <c r="H28" s="163">
        <v>1076</v>
      </c>
      <c r="I28" s="162">
        <v>1052</v>
      </c>
      <c r="J28" s="164">
        <v>1028</v>
      </c>
      <c r="K28" s="164">
        <v>1015</v>
      </c>
      <c r="L28" s="57">
        <v>1159</v>
      </c>
      <c r="M28" s="69">
        <f t="shared" si="0"/>
        <v>144</v>
      </c>
      <c r="N28" s="61">
        <f t="shared" si="1"/>
        <v>0.1418719211822661</v>
      </c>
      <c r="O28" s="78">
        <f t="shared" si="2"/>
        <v>8</v>
      </c>
      <c r="P28" s="73">
        <f t="shared" si="3"/>
        <v>6.9504778453519656E-3</v>
      </c>
      <c r="Q28" s="71">
        <f t="shared" si="4"/>
        <v>-26</v>
      </c>
      <c r="R28" s="62">
        <f t="shared" si="5"/>
        <v>-2.1940928270042237E-2</v>
      </c>
      <c r="T28" s="13"/>
      <c r="U28" s="53"/>
      <c r="V28" s="13"/>
      <c r="W28" s="53"/>
      <c r="X28" s="13"/>
      <c r="Y28" s="53"/>
    </row>
    <row r="29" spans="1:25" ht="15" customHeight="1" thickBot="1" x14ac:dyDescent="0.3">
      <c r="A29" s="23" t="s">
        <v>56</v>
      </c>
      <c r="B29" s="46">
        <v>21</v>
      </c>
      <c r="C29" s="24">
        <v>23</v>
      </c>
      <c r="D29" s="24">
        <v>28</v>
      </c>
      <c r="E29" s="24">
        <v>29</v>
      </c>
      <c r="F29" s="24">
        <v>28</v>
      </c>
      <c r="G29" s="24">
        <v>21</v>
      </c>
      <c r="H29" s="25">
        <v>18</v>
      </c>
      <c r="I29" s="24">
        <v>15</v>
      </c>
      <c r="J29" s="45">
        <v>13</v>
      </c>
      <c r="K29" s="45">
        <v>4</v>
      </c>
      <c r="L29" s="58">
        <v>9</v>
      </c>
      <c r="M29" s="70">
        <f t="shared" si="0"/>
        <v>5</v>
      </c>
      <c r="N29" s="63">
        <f t="shared" si="1"/>
        <v>1.25</v>
      </c>
      <c r="O29" s="83">
        <f t="shared" si="2"/>
        <v>-12</v>
      </c>
      <c r="P29" s="74">
        <f t="shared" si="3"/>
        <v>-0.5714285714285714</v>
      </c>
      <c r="Q29" s="72">
        <f t="shared" si="4"/>
        <v>-12</v>
      </c>
      <c r="R29" s="64">
        <f t="shared" si="5"/>
        <v>-0.5714285714285714</v>
      </c>
      <c r="T29" s="13"/>
      <c r="U29" s="53"/>
      <c r="V29" s="13"/>
      <c r="W29" s="53"/>
      <c r="X29" s="13"/>
      <c r="Y29" s="53"/>
    </row>
    <row r="30" spans="1:25" x14ac:dyDescent="0.25">
      <c r="M30" s="11"/>
      <c r="N30" s="156"/>
      <c r="T30" s="13"/>
      <c r="U30" s="53"/>
      <c r="V30" s="13"/>
      <c r="W30" s="53"/>
      <c r="X30" s="13"/>
      <c r="Y30" s="53"/>
    </row>
    <row r="31" spans="1:25" x14ac:dyDescent="0.25">
      <c r="L31"/>
    </row>
    <row r="32" spans="1:25" x14ac:dyDescent="0.25">
      <c r="L32"/>
    </row>
    <row r="33" spans="12:12" x14ac:dyDescent="0.25">
      <c r="L33"/>
    </row>
    <row r="34" spans="12:12" x14ac:dyDescent="0.25">
      <c r="L34"/>
    </row>
  </sheetData>
  <mergeCells count="15">
    <mergeCell ref="L3:L4"/>
    <mergeCell ref="M3:N3"/>
    <mergeCell ref="O3:P3"/>
    <mergeCell ref="Q3:R3"/>
    <mergeCell ref="E3:E4"/>
    <mergeCell ref="F3:F4"/>
    <mergeCell ref="G3:G4"/>
    <mergeCell ref="H3:H4"/>
    <mergeCell ref="I3:I4"/>
    <mergeCell ref="D3:D4"/>
    <mergeCell ref="A3:A4"/>
    <mergeCell ref="B3:B4"/>
    <mergeCell ref="C3:C4"/>
    <mergeCell ref="K3:K4"/>
    <mergeCell ref="J3:J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OBSAH</vt:lpstr>
      <vt:lpstr>ZNAČKY</vt:lpstr>
      <vt:lpstr>5.1</vt:lpstr>
      <vt:lpstr>5.2</vt:lpstr>
      <vt:lpstr>5.3</vt:lpstr>
      <vt:lpstr>'5.3'!Oblast_tisku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2020-08-21T09:31:57Z</dcterms:modified>
</cp:coreProperties>
</file>