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TENDENCE\analyza2018\"/>
    </mc:Choice>
  </mc:AlternateContent>
  <bookViews>
    <workbookView xWindow="-15" yWindow="-15" windowWidth="15570" windowHeight="6660" tabRatio="605"/>
  </bookViews>
  <sheets>
    <sheet name="1.4" sheetId="9" r:id="rId1"/>
    <sheet name="List1" sheetId="10" r:id="rId2"/>
  </sheets>
  <definedNames>
    <definedName name="OLE_LINK1" localSheetId="0">'1.4'!$B$45</definedName>
  </definedNames>
  <calcPr calcId="162913"/>
</workbook>
</file>

<file path=xl/calcChain.xml><?xml version="1.0" encoding="utf-8"?>
<calcChain xmlns="http://schemas.openxmlformats.org/spreadsheetml/2006/main">
  <c r="K5" i="10" l="1"/>
  <c r="K3" i="10"/>
  <c r="G11" i="10" l="1"/>
  <c r="K11" i="10" s="1"/>
  <c r="G15" i="10"/>
  <c r="K15" i="10" s="1"/>
  <c r="G17" i="10"/>
  <c r="K17" i="10" s="1"/>
  <c r="G3" i="10"/>
  <c r="E5" i="10"/>
  <c r="G5" i="10" s="1"/>
  <c r="E6" i="10"/>
  <c r="G6" i="10" s="1"/>
  <c r="K6" i="10" s="1"/>
  <c r="E7" i="10"/>
  <c r="G7" i="10" s="1"/>
  <c r="K7" i="10" s="1"/>
  <c r="E8" i="10"/>
  <c r="G8" i="10" s="1"/>
  <c r="K8" i="10" s="1"/>
  <c r="E9" i="10"/>
  <c r="G9" i="10" s="1"/>
  <c r="K9" i="10" s="1"/>
  <c r="E10" i="10"/>
  <c r="G10" i="10" s="1"/>
  <c r="K10" i="10" s="1"/>
  <c r="E11" i="10"/>
  <c r="E12" i="10"/>
  <c r="G12" i="10" s="1"/>
  <c r="K12" i="10" s="1"/>
  <c r="E13" i="10"/>
  <c r="G13" i="10" s="1"/>
  <c r="K13" i="10" s="1"/>
  <c r="E14" i="10"/>
  <c r="G14" i="10" s="1"/>
  <c r="K14" i="10" s="1"/>
  <c r="E15" i="10"/>
  <c r="E16" i="10"/>
  <c r="G16" i="10" s="1"/>
  <c r="K16" i="10" s="1"/>
  <c r="E17" i="10"/>
  <c r="E18" i="10"/>
  <c r="G18" i="10" s="1"/>
  <c r="K18" i="10" s="1"/>
  <c r="E3" i="10"/>
</calcChain>
</file>

<file path=xl/sharedStrings.xml><?xml version="1.0" encoding="utf-8"?>
<sst xmlns="http://schemas.openxmlformats.org/spreadsheetml/2006/main" count="116" uniqueCount="27">
  <si>
    <t>kraje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</si>
  <si>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</si>
  <si>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</si>
  <si>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</si>
  <si>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</si>
  <si>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</si>
  <si>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>Liberecký</t>
  </si>
  <si>
    <t xml:space="preserve">Pardubický </t>
  </si>
  <si>
    <t xml:space="preserve">Olomoucký </t>
  </si>
  <si>
    <t>Zlínský</t>
  </si>
  <si>
    <t xml:space="preserve">. </t>
  </si>
  <si>
    <t>Produkce komunálního odpadu na 1 obyvatele (kg)</t>
  </si>
  <si>
    <t>Podíl odděleně sbíraných složek komunálního odpadu (%)</t>
  </si>
  <si>
    <t>Produkce podnikového odpadu na 1 obyvatele (kg)</t>
  </si>
  <si>
    <t>Hl. město 
Praha</t>
  </si>
  <si>
    <t xml:space="preserve">Králové-
hradecký </t>
  </si>
  <si>
    <t>Vysočina</t>
  </si>
  <si>
    <t xml:space="preserve">Jiho-
moravský </t>
  </si>
  <si>
    <t xml:space="preserve">Moravsko-
slezský </t>
  </si>
  <si>
    <t>Česká republika</t>
  </si>
  <si>
    <t>Investice na ochranu životního prostředí podle místa investice na 1 obyvatele (Kč)</t>
  </si>
  <si>
    <r>
      <t>Měrné emise oxidu siřičitého REZZO 1–4 (t/km</t>
    </r>
    <r>
      <rPr>
        <b/>
        <vertAlign val="superscript"/>
        <sz val="8"/>
        <color theme="1"/>
        <rFont val="Arial"/>
        <family val="2"/>
        <charset val="238"/>
      </rPr>
      <t>2</t>
    </r>
    <r>
      <rPr>
        <b/>
        <sz val="8"/>
        <color theme="1"/>
        <rFont val="Arial"/>
        <family val="2"/>
        <charset val="238"/>
      </rPr>
      <t xml:space="preserve">) </t>
    </r>
    <r>
      <rPr>
        <sz val="8"/>
        <color theme="1"/>
        <rFont val="Arial"/>
        <family val="2"/>
        <charset val="238"/>
      </rPr>
      <t>(ČHMÚ)</t>
    </r>
  </si>
  <si>
    <r>
      <t>Měrné emise oxidů dusíku REZZO 1–4 (t/km</t>
    </r>
    <r>
      <rPr>
        <b/>
        <vertAlign val="superscript"/>
        <sz val="8"/>
        <color theme="1"/>
        <rFont val="Arial"/>
        <family val="2"/>
        <charset val="238"/>
      </rPr>
      <t>2</t>
    </r>
    <r>
      <rPr>
        <b/>
        <sz val="8"/>
        <color theme="1"/>
        <rFont val="Arial"/>
        <family val="2"/>
        <charset val="238"/>
      </rPr>
      <t xml:space="preserve">) </t>
    </r>
    <r>
      <rPr>
        <sz val="8"/>
        <color theme="1"/>
        <rFont val="Arial"/>
        <family val="2"/>
        <charset val="238"/>
      </rPr>
      <t>(ČHMÚ)</t>
    </r>
  </si>
  <si>
    <t>Specifické množství vody fakturované domácnostem na 1 obyvatele (litr/den)</t>
  </si>
  <si>
    <t>Tab. 1.4 Mezikrajské srovnání vybraných ukazatelů - životní prostředí</t>
  </si>
  <si>
    <t>můj výpočet</t>
  </si>
  <si>
    <t xml:space="preserve">výpočet od gestora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</si>
</sst>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_ ;\-0.0\ "/>
    <numFmt numFmtId="165" formatCode="0.0"/>
    <numFmt numFmtId="166" formatCode="#,##0_ ;\-#,##0\ "/>
    <numFmt numFmtId="167" formatCode="0_ ;\-0\ "/>
    <numFmt numFmtId="168" formatCode="#,##0.0_ ;\-#,##0.0\ "/>
    <numFmt numFmtId="169" formatCode="0.00_ ;\-0.00\ "/>
  </numFmts>
  <fonts count="13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6" fillId="0" borderId="0" xfId="1" applyFont="1" applyBorder="1" applyAlignment="1">
      <alignment vertical="center"/>
    </xf>
    <xf numFmtId="164" fontId="2" fillId="0" borderId="4" xfId="0" applyNumberFormat="1" applyFont="1" applyFill="1" applyBorder="1" applyAlignment="1">
      <alignment horizontal="right"/>
    </xf>
    <xf numFmtId="0" fontId="9" fillId="0" borderId="0" xfId="0" applyFont="1" applyAlignment="1">
      <alignment horizontal="right" vertical="top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3" xfId="1" applyFont="1" applyFill="1" applyBorder="1" applyAlignment="1">
      <alignment horizontal="center" vertical="center" textRotation="90" wrapText="1"/>
    </xf>
    <xf numFmtId="1" fontId="2" fillId="0" borderId="0" xfId="0" applyNumberFormat="1" applyFont="1" applyFill="1" applyBorder="1" applyAlignment="1">
      <alignment horizontal="center"/>
    </xf>
    <xf numFmtId="166" fontId="2" fillId="0" borderId="4" xfId="0" applyNumberFormat="1" applyFont="1" applyFill="1" applyBorder="1" applyAlignment="1"/>
    <xf numFmtId="166" fontId="2" fillId="0" borderId="5" xfId="0" applyNumberFormat="1" applyFont="1" applyFill="1" applyBorder="1" applyAlignment="1"/>
    <xf numFmtId="166" fontId="2" fillId="0" borderId="4" xfId="0" applyNumberFormat="1" applyFont="1" applyFill="1" applyBorder="1"/>
    <xf numFmtId="166" fontId="2" fillId="0" borderId="4" xfId="0" applyNumberFormat="1" applyFont="1" applyFill="1" applyBorder="1" applyAlignment="1">
      <alignment horizontal="right"/>
    </xf>
    <xf numFmtId="166" fontId="2" fillId="0" borderId="5" xfId="0" applyNumberFormat="1" applyFont="1" applyFill="1" applyBorder="1"/>
    <xf numFmtId="167" fontId="2" fillId="0" borderId="4" xfId="0" applyNumberFormat="1" applyFont="1" applyFill="1" applyBorder="1" applyAlignment="1">
      <alignment horizontal="right"/>
    </xf>
    <xf numFmtId="167" fontId="2" fillId="0" borderId="5" xfId="0" applyNumberFormat="1" applyFont="1" applyFill="1" applyBorder="1" applyAlignment="1">
      <alignment horizontal="right"/>
    </xf>
    <xf numFmtId="167" fontId="9" fillId="0" borderId="4" xfId="0" applyNumberFormat="1" applyFont="1" applyFill="1" applyBorder="1" applyAlignment="1">
      <alignment horizontal="right"/>
    </xf>
    <xf numFmtId="167" fontId="9" fillId="0" borderId="5" xfId="0" applyNumberFormat="1" applyFont="1" applyFill="1" applyBorder="1" applyAlignment="1">
      <alignment horizontal="right"/>
    </xf>
    <xf numFmtId="164" fontId="2" fillId="0" borderId="4" xfId="0" applyNumberFormat="1" applyFont="1" applyFill="1" applyBorder="1"/>
    <xf numFmtId="164" fontId="2" fillId="0" borderId="5" xfId="0" applyNumberFormat="1" applyFont="1" applyFill="1" applyBorder="1"/>
    <xf numFmtId="164" fontId="2" fillId="0" borderId="5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Fill="1"/>
    <xf numFmtId="0" fontId="6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vertical="center"/>
    </xf>
    <xf numFmtId="166" fontId="9" fillId="0" borderId="0" xfId="0" applyNumberFormat="1" applyFont="1"/>
    <xf numFmtId="168" fontId="9" fillId="0" borderId="0" xfId="0" applyNumberFormat="1" applyFont="1"/>
    <xf numFmtId="165" fontId="9" fillId="0" borderId="4" xfId="0" applyNumberFormat="1" applyFont="1" applyFill="1" applyBorder="1" applyAlignment="1">
      <alignment horizontal="right"/>
    </xf>
    <xf numFmtId="165" fontId="9" fillId="2" borderId="4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right" vertical="center" wrapText="1"/>
    </xf>
    <xf numFmtId="0" fontId="12" fillId="0" borderId="0" xfId="0" applyFont="1"/>
    <xf numFmtId="169" fontId="2" fillId="0" borderId="4" xfId="0" applyNumberFormat="1" applyFont="1" applyFill="1" applyBorder="1"/>
    <xf numFmtId="169" fontId="2" fillId="0" borderId="5" xfId="0" applyNumberFormat="1" applyFont="1" applyFill="1" applyBorder="1"/>
    <xf numFmtId="168" fontId="2" fillId="0" borderId="4" xfId="0" applyNumberFormat="1" applyFont="1" applyFill="1" applyBorder="1" applyAlignment="1">
      <alignment horizontal="right"/>
    </xf>
    <xf numFmtId="168" fontId="2" fillId="0" borderId="5" xfId="0" applyNumberFormat="1" applyFont="1" applyFill="1" applyBorder="1" applyAlignment="1">
      <alignment horizontal="right"/>
    </xf>
    <xf numFmtId="168" fontId="2" fillId="0" borderId="6" xfId="0" applyNumberFormat="1" applyFont="1" applyFill="1" applyBorder="1" applyAlignment="1">
      <alignment horizontal="right"/>
    </xf>
    <xf numFmtId="168" fontId="2" fillId="0" borderId="7" xfId="0" applyNumberFormat="1" applyFont="1" applyFill="1" applyBorder="1" applyAlignment="1">
      <alignment horizontal="right"/>
    </xf>
    <xf numFmtId="168" fontId="2" fillId="0" borderId="4" xfId="0" applyNumberFormat="1" applyFont="1" applyFill="1" applyBorder="1"/>
    <xf numFmtId="168" fontId="2" fillId="0" borderId="5" xfId="0" applyNumberFormat="1" applyFont="1" applyFill="1" applyBorder="1"/>
    <xf numFmtId="165" fontId="5" fillId="0" borderId="11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 textRotation="90" wrapText="1"/>
    </xf>
    <xf numFmtId="0" fontId="2" fillId="0" borderId="2" xfId="1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10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vertical="center"/>
    </xf>
  </cellXfs>
  <cellStyles count="2">
    <cellStyle name="Normální" xfId="0" builtinId="0"/>
    <cellStyle name="normální_PubSLDBdefProp" xfId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/>
  </sheetViews>
  <sheetFormatPr defaultColWidth="9.140625" defaultRowHeight="12.75" x14ac:dyDescent="0.2"/>
  <cols>
    <col min="1" max="1" width="5.7109375" style="22" customWidth="1"/>
    <col min="2" max="2" width="5.5703125" style="22" customWidth="1"/>
    <col min="3" max="3" width="5.28515625" style="22" customWidth="1"/>
    <col min="4" max="7" width="5.5703125" style="22" customWidth="1"/>
    <col min="8" max="8" width="6.28515625" style="22" customWidth="1"/>
    <col min="9" max="11" width="5.5703125" style="22" customWidth="1"/>
    <col min="12" max="12" width="5.42578125" style="22" customWidth="1"/>
    <col min="13" max="13" width="5.5703125" style="22" customWidth="1"/>
    <col min="14" max="14" width="5.28515625" style="22" customWidth="1"/>
    <col min="15" max="15" width="5.5703125" style="22" customWidth="1"/>
    <col min="16" max="16" width="5.42578125" style="22" customWidth="1"/>
    <col min="17" max="17" width="1.28515625" style="22" hidden="1" customWidth="1"/>
    <col min="18" max="16384" width="9.140625" style="22"/>
  </cols>
  <sheetData>
    <row r="1" spans="1:18" ht="15" customHeight="1" x14ac:dyDescent="0.2">
      <c r="A1" s="26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1"/>
      <c r="N1" s="1"/>
      <c r="O1" s="1"/>
      <c r="P1" s="1"/>
    </row>
    <row r="2" spans="1:18" ht="7.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ht="15" customHeight="1" x14ac:dyDescent="0.2">
      <c r="A3" s="45"/>
      <c r="B3" s="47" t="s">
        <v>19</v>
      </c>
      <c r="C3" s="49" t="s">
        <v>0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1:18" ht="54.75" customHeight="1" thickBot="1" x14ac:dyDescent="0.25">
      <c r="A4" s="46"/>
      <c r="B4" s="48"/>
      <c r="C4" s="4" t="s">
        <v>14</v>
      </c>
      <c r="D4" s="5" t="s">
        <v>1</v>
      </c>
      <c r="E4" s="6" t="s">
        <v>2</v>
      </c>
      <c r="F4" s="5" t="s">
        <v>3</v>
      </c>
      <c r="G4" s="5" t="s">
        <v>4</v>
      </c>
      <c r="H4" s="5" t="s">
        <v>5</v>
      </c>
      <c r="I4" s="5" t="s">
        <v>6</v>
      </c>
      <c r="J4" s="6" t="s">
        <v>15</v>
      </c>
      <c r="K4" s="5" t="s">
        <v>7</v>
      </c>
      <c r="L4" s="5" t="s">
        <v>16</v>
      </c>
      <c r="M4" s="5" t="s">
        <v>17</v>
      </c>
      <c r="N4" s="5" t="s">
        <v>8</v>
      </c>
      <c r="O4" s="6" t="s">
        <v>9</v>
      </c>
      <c r="P4" s="6" t="s">
        <v>18</v>
      </c>
    </row>
    <row r="5" spans="1:18" s="23" customFormat="1" ht="14.25" customHeight="1" x14ac:dyDescent="0.2">
      <c r="A5" s="22"/>
      <c r="B5" s="51" t="s">
        <v>21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8" ht="11.25" customHeight="1" x14ac:dyDescent="0.2">
      <c r="A6" s="7">
        <v>2013</v>
      </c>
      <c r="B6" s="34">
        <v>1.761050895575069</v>
      </c>
      <c r="C6" s="34">
        <v>1.0937873911766467</v>
      </c>
      <c r="D6" s="34">
        <v>1.9214316268681277</v>
      </c>
      <c r="E6" s="34">
        <v>0.76829085540179887</v>
      </c>
      <c r="F6" s="34">
        <v>0.9007418094220343</v>
      </c>
      <c r="G6" s="34">
        <v>2.8313328412139191</v>
      </c>
      <c r="H6" s="34">
        <v>7.8457315863346544</v>
      </c>
      <c r="I6" s="34">
        <v>0.44758015778689791</v>
      </c>
      <c r="J6" s="34">
        <v>0.99098871134535005</v>
      </c>
      <c r="K6" s="34">
        <v>2.6227208557075197</v>
      </c>
      <c r="L6" s="34">
        <v>0.33528690894727481</v>
      </c>
      <c r="M6" s="34">
        <v>0.30974125311571621</v>
      </c>
      <c r="N6" s="34">
        <v>0.75727854094838953</v>
      </c>
      <c r="O6" s="34">
        <v>1.1974968665370118</v>
      </c>
      <c r="P6" s="35">
        <v>3.7185935391245186</v>
      </c>
      <c r="R6" s="54"/>
    </row>
    <row r="7" spans="1:18" ht="11.25" customHeight="1" x14ac:dyDescent="0.2">
      <c r="A7" s="7">
        <v>2014</v>
      </c>
      <c r="B7" s="34">
        <v>1.6393026634936099</v>
      </c>
      <c r="C7" s="34">
        <v>0.57504611696943275</v>
      </c>
      <c r="D7" s="34">
        <v>1.8110866539081412</v>
      </c>
      <c r="E7" s="34">
        <v>0.65006536307234486</v>
      </c>
      <c r="F7" s="34">
        <v>0.85724086402243804</v>
      </c>
      <c r="G7" s="34">
        <v>2.8649837966816536</v>
      </c>
      <c r="H7" s="34">
        <v>7.2537580352968822</v>
      </c>
      <c r="I7" s="34">
        <v>0.37001947798520879</v>
      </c>
      <c r="J7" s="34">
        <v>0.85773121353523785</v>
      </c>
      <c r="K7" s="34">
        <v>2.5926581653457506</v>
      </c>
      <c r="L7" s="34">
        <v>0.26996606426044195</v>
      </c>
      <c r="M7" s="34">
        <v>0.23231508735743175</v>
      </c>
      <c r="N7" s="34">
        <v>0.73755700172232974</v>
      </c>
      <c r="O7" s="34">
        <v>1.0794312216527722</v>
      </c>
      <c r="P7" s="35">
        <v>3.5387095428646558</v>
      </c>
      <c r="R7" s="54"/>
    </row>
    <row r="8" spans="1:18" ht="11.25" customHeight="1" x14ac:dyDescent="0.2">
      <c r="A8" s="7">
        <v>2015</v>
      </c>
      <c r="B8" s="34">
        <v>1.5792359424262503</v>
      </c>
      <c r="C8" s="34">
        <v>0.59833680543354817</v>
      </c>
      <c r="D8" s="34">
        <v>1.7881898780810102</v>
      </c>
      <c r="E8" s="34">
        <v>0.61040397194076046</v>
      </c>
      <c r="F8" s="34">
        <v>0.84744710690910596</v>
      </c>
      <c r="G8" s="34">
        <v>2.9142554437923098</v>
      </c>
      <c r="H8" s="34">
        <v>6.5116914842042686</v>
      </c>
      <c r="I8" s="34">
        <v>0.40802261618702163</v>
      </c>
      <c r="J8" s="34">
        <v>0.90573082874508959</v>
      </c>
      <c r="K8" s="34">
        <v>2.5718212267020135</v>
      </c>
      <c r="L8" s="34">
        <v>0.28909816358301299</v>
      </c>
      <c r="M8" s="34">
        <v>0.26029962383265048</v>
      </c>
      <c r="N8" s="34">
        <v>0.75346518808871465</v>
      </c>
      <c r="O8" s="34">
        <v>1.0931950062595401</v>
      </c>
      <c r="P8" s="35">
        <v>3.3630236398579822</v>
      </c>
      <c r="R8" s="54"/>
    </row>
    <row r="9" spans="1:18" ht="12" customHeight="1" x14ac:dyDescent="0.2">
      <c r="A9" s="7">
        <v>2016</v>
      </c>
      <c r="B9" s="34">
        <v>1.4096118093025489</v>
      </c>
      <c r="C9" s="34">
        <v>0.46805922434571762</v>
      </c>
      <c r="D9" s="34">
        <v>1.5751288080292334</v>
      </c>
      <c r="E9" s="34">
        <v>0.36283296693926465</v>
      </c>
      <c r="F9" s="34">
        <v>0.5855546026114743</v>
      </c>
      <c r="G9" s="34">
        <v>3.0616055823819934</v>
      </c>
      <c r="H9" s="34">
        <v>6.3403138566294484</v>
      </c>
      <c r="I9" s="34">
        <v>0.40228655685614717</v>
      </c>
      <c r="J9" s="34">
        <v>0.92365391492090321</v>
      </c>
      <c r="K9" s="34">
        <v>1.5632117235841811</v>
      </c>
      <c r="L9" s="34">
        <v>0.29355306587322466</v>
      </c>
      <c r="M9" s="34">
        <v>0.21424424104869666</v>
      </c>
      <c r="N9" s="34">
        <v>0.71206932306711279</v>
      </c>
      <c r="O9" s="34">
        <v>1.0250519714937549</v>
      </c>
      <c r="P9" s="35">
        <v>3.2291988738203146</v>
      </c>
      <c r="R9" s="54"/>
    </row>
    <row r="10" spans="1:18" ht="11.25" customHeight="1" x14ac:dyDescent="0.2">
      <c r="A10" s="7">
        <v>2017</v>
      </c>
      <c r="B10" s="34">
        <v>1.3327364075790851</v>
      </c>
      <c r="C10" s="34">
        <v>0.50161203973050572</v>
      </c>
      <c r="D10" s="34">
        <v>1.7028116589726954</v>
      </c>
      <c r="E10" s="34">
        <v>0.39987109047079716</v>
      </c>
      <c r="F10" s="34">
        <v>0.54764362085899332</v>
      </c>
      <c r="G10" s="34">
        <v>2.315324643998089</v>
      </c>
      <c r="H10" s="34">
        <v>5.4298393868801975</v>
      </c>
      <c r="I10" s="34">
        <v>0.38518909140491392</v>
      </c>
      <c r="J10" s="34">
        <v>0.88169934315695497</v>
      </c>
      <c r="K10" s="34">
        <v>1.5513354377886142</v>
      </c>
      <c r="L10" s="34">
        <v>0.29522579851881658</v>
      </c>
      <c r="M10" s="34">
        <v>0.19637934138177796</v>
      </c>
      <c r="N10" s="34">
        <v>0.68217248394261054</v>
      </c>
      <c r="O10" s="34">
        <v>1.1758315912489101</v>
      </c>
      <c r="P10" s="37">
        <v>3.1846190472592886</v>
      </c>
      <c r="R10" s="54"/>
    </row>
    <row r="11" spans="1:18" ht="11.25" customHeight="1" x14ac:dyDescent="0.2">
      <c r="A11" s="7">
        <v>2018</v>
      </c>
      <c r="B11" s="38" t="s">
        <v>10</v>
      </c>
      <c r="C11" s="38" t="s">
        <v>10</v>
      </c>
      <c r="D11" s="38" t="s">
        <v>10</v>
      </c>
      <c r="E11" s="38" t="s">
        <v>10</v>
      </c>
      <c r="F11" s="38" t="s">
        <v>10</v>
      </c>
      <c r="G11" s="38" t="s">
        <v>10</v>
      </c>
      <c r="H11" s="38" t="s">
        <v>10</v>
      </c>
      <c r="I11" s="38" t="s">
        <v>10</v>
      </c>
      <c r="J11" s="38" t="s">
        <v>10</v>
      </c>
      <c r="K11" s="38" t="s">
        <v>10</v>
      </c>
      <c r="L11" s="38" t="s">
        <v>10</v>
      </c>
      <c r="M11" s="38" t="s">
        <v>10</v>
      </c>
      <c r="N11" s="38" t="s">
        <v>10</v>
      </c>
      <c r="O11" s="38" t="s">
        <v>10</v>
      </c>
      <c r="P11" s="39" t="s">
        <v>10</v>
      </c>
      <c r="R11" s="54"/>
    </row>
    <row r="12" spans="1:18" s="23" customFormat="1" ht="14.25" customHeight="1" x14ac:dyDescent="0.2">
      <c r="A12" s="25"/>
      <c r="B12" s="53" t="s">
        <v>22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R12" s="55"/>
    </row>
    <row r="13" spans="1:18" ht="11.25" customHeight="1" x14ac:dyDescent="0.2">
      <c r="A13" s="7">
        <v>2013</v>
      </c>
      <c r="B13" s="34">
        <v>2.3907718819104229</v>
      </c>
      <c r="C13" s="34">
        <v>19.229736390597228</v>
      </c>
      <c r="D13" s="34">
        <v>2.5556639808889234</v>
      </c>
      <c r="E13" s="34">
        <v>0.94516419533244878</v>
      </c>
      <c r="F13" s="34">
        <v>1.1492125568833751</v>
      </c>
      <c r="G13" s="34">
        <v>2.2381351953430197</v>
      </c>
      <c r="H13" s="34">
        <v>7.4573060559466509</v>
      </c>
      <c r="I13" s="34">
        <v>1.1442765864635982</v>
      </c>
      <c r="J13" s="34">
        <v>1.3611078485131451</v>
      </c>
      <c r="K13" s="34">
        <v>2.9154117490592544</v>
      </c>
      <c r="L13" s="34">
        <v>1.2699244678250767</v>
      </c>
      <c r="M13" s="34">
        <v>1.8095385639781068</v>
      </c>
      <c r="N13" s="34">
        <v>1.6434743065380379</v>
      </c>
      <c r="O13" s="34">
        <v>1.5733101278236516</v>
      </c>
      <c r="P13" s="35">
        <v>4.7270484691464842</v>
      </c>
      <c r="R13" s="54"/>
    </row>
    <row r="14" spans="1:18" ht="11.25" customHeight="1" x14ac:dyDescent="0.2">
      <c r="A14" s="7">
        <v>2014</v>
      </c>
      <c r="B14" s="34">
        <v>2.3017271081392945</v>
      </c>
      <c r="C14" s="34">
        <v>17.422497117495269</v>
      </c>
      <c r="D14" s="34">
        <v>2.5938730741517593</v>
      </c>
      <c r="E14" s="34">
        <v>0.91951354963936072</v>
      </c>
      <c r="F14" s="34">
        <v>1.0808990549575066</v>
      </c>
      <c r="G14" s="34">
        <v>2.0156487809338945</v>
      </c>
      <c r="H14" s="34">
        <v>6.5814856194762239</v>
      </c>
      <c r="I14" s="34">
        <v>1.1158343167217255</v>
      </c>
      <c r="J14" s="34">
        <v>1.3649165340885843</v>
      </c>
      <c r="K14" s="34">
        <v>3.1020782512130496</v>
      </c>
      <c r="L14" s="34">
        <v>1.3136652575454657</v>
      </c>
      <c r="M14" s="34">
        <v>1.8013645519016579</v>
      </c>
      <c r="N14" s="34">
        <v>1.6304944849680054</v>
      </c>
      <c r="O14" s="34">
        <v>1.5922582253900426</v>
      </c>
      <c r="P14" s="35">
        <v>4.4728543103613116</v>
      </c>
      <c r="R14" s="54"/>
    </row>
    <row r="15" spans="1:18" ht="11.25" customHeight="1" x14ac:dyDescent="0.2">
      <c r="A15" s="7">
        <v>2015</v>
      </c>
      <c r="B15" s="34">
        <v>2.19425212922794</v>
      </c>
      <c r="C15" s="34">
        <v>16.316320554239812</v>
      </c>
      <c r="D15" s="34">
        <v>2.4732016054096713</v>
      </c>
      <c r="E15" s="34">
        <v>0.86030761256041677</v>
      </c>
      <c r="F15" s="34">
        <v>1.0583930670205557</v>
      </c>
      <c r="G15" s="34">
        <v>2.151367592284128</v>
      </c>
      <c r="H15" s="34">
        <v>6.0583812922100275</v>
      </c>
      <c r="I15" s="34">
        <v>1.0898127946976703</v>
      </c>
      <c r="J15" s="34">
        <v>1.2874344249963887</v>
      </c>
      <c r="K15" s="34">
        <v>2.8053173827231817</v>
      </c>
      <c r="L15" s="34">
        <v>1.212789317307861</v>
      </c>
      <c r="M15" s="34">
        <v>1.7822829664504609</v>
      </c>
      <c r="N15" s="34">
        <v>1.596159666008568</v>
      </c>
      <c r="O15" s="34">
        <v>1.5605318861100443</v>
      </c>
      <c r="P15" s="35">
        <v>4.3676866063006168</v>
      </c>
      <c r="R15" s="54"/>
    </row>
    <row r="16" spans="1:18" ht="12" customHeight="1" x14ac:dyDescent="0.2">
      <c r="A16" s="7">
        <v>2016</v>
      </c>
      <c r="B16" s="34">
        <v>2.0395334874474971</v>
      </c>
      <c r="C16" s="34">
        <v>15.179553531733475</v>
      </c>
      <c r="D16" s="34">
        <v>2.4418029431368264</v>
      </c>
      <c r="E16" s="34">
        <v>0.83223564746903667</v>
      </c>
      <c r="F16" s="34">
        <v>0.87546103167782596</v>
      </c>
      <c r="G16" s="34">
        <v>2.0780267852753451</v>
      </c>
      <c r="H16" s="34">
        <v>5.6710248249861079</v>
      </c>
      <c r="I16" s="34">
        <v>1.0737559452955807</v>
      </c>
      <c r="J16" s="34">
        <v>1.0395549987048049</v>
      </c>
      <c r="K16" s="34">
        <v>2.4611308498899196</v>
      </c>
      <c r="L16" s="34">
        <v>1.1802694270683736</v>
      </c>
      <c r="M16" s="34">
        <v>1.7289457432369315</v>
      </c>
      <c r="N16" s="34">
        <v>1.2921909589058362</v>
      </c>
      <c r="O16" s="34">
        <v>1.2345711032834594</v>
      </c>
      <c r="P16" s="35">
        <v>4.1989206987936027</v>
      </c>
      <c r="R16" s="54"/>
    </row>
    <row r="17" spans="1:18" ht="11.25" customHeight="1" x14ac:dyDescent="0.2">
      <c r="A17" s="7">
        <v>2017</v>
      </c>
      <c r="B17" s="34">
        <v>1.9921994363811015</v>
      </c>
      <c r="C17" s="34">
        <v>14.800497328566783</v>
      </c>
      <c r="D17" s="34">
        <v>2.4198977386208433</v>
      </c>
      <c r="E17" s="34">
        <v>0.83363744439194021</v>
      </c>
      <c r="F17" s="34">
        <v>0.87801763873413519</v>
      </c>
      <c r="G17" s="34">
        <v>1.9653001794668219</v>
      </c>
      <c r="H17" s="34">
        <v>5.4698265956199386</v>
      </c>
      <c r="I17" s="34">
        <v>1.0526658091322076</v>
      </c>
      <c r="J17" s="34">
        <v>1.0434246325137408</v>
      </c>
      <c r="K17" s="34">
        <v>2.6112682704388424</v>
      </c>
      <c r="L17" s="34">
        <v>1.2097620243185452</v>
      </c>
      <c r="M17" s="34">
        <v>1.7083372619124511</v>
      </c>
      <c r="N17" s="34">
        <v>1.2772499698427717</v>
      </c>
      <c r="O17" s="34">
        <v>1.2304413709825486</v>
      </c>
      <c r="P17" s="35">
        <v>3.7422633645210985</v>
      </c>
      <c r="R17" s="54"/>
    </row>
    <row r="18" spans="1:18" ht="11.25" customHeight="1" x14ac:dyDescent="0.2">
      <c r="A18" s="7">
        <v>2018</v>
      </c>
      <c r="B18" s="38" t="s">
        <v>10</v>
      </c>
      <c r="C18" s="38" t="s">
        <v>10</v>
      </c>
      <c r="D18" s="38" t="s">
        <v>10</v>
      </c>
      <c r="E18" s="38" t="s">
        <v>10</v>
      </c>
      <c r="F18" s="38" t="s">
        <v>10</v>
      </c>
      <c r="G18" s="38" t="s">
        <v>10</v>
      </c>
      <c r="H18" s="38" t="s">
        <v>10</v>
      </c>
      <c r="I18" s="38" t="s">
        <v>10</v>
      </c>
      <c r="J18" s="38" t="s">
        <v>10</v>
      </c>
      <c r="K18" s="38" t="s">
        <v>10</v>
      </c>
      <c r="L18" s="38" t="s">
        <v>10</v>
      </c>
      <c r="M18" s="38" t="s">
        <v>10</v>
      </c>
      <c r="N18" s="38" t="s">
        <v>10</v>
      </c>
      <c r="O18" s="38" t="s">
        <v>10</v>
      </c>
      <c r="P18" s="39" t="s">
        <v>10</v>
      </c>
      <c r="R18" s="54"/>
    </row>
    <row r="19" spans="1:18" s="23" customFormat="1" ht="14.25" customHeight="1" x14ac:dyDescent="0.2">
      <c r="A19" s="22"/>
      <c r="B19" s="42" t="s">
        <v>13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</row>
    <row r="20" spans="1:18" ht="11.25" customHeight="1" x14ac:dyDescent="0.2">
      <c r="A20" s="7">
        <v>2013</v>
      </c>
      <c r="B20" s="8">
        <v>1914.9373103781006</v>
      </c>
      <c r="C20" s="8">
        <v>5029.480491049695</v>
      </c>
      <c r="D20" s="8">
        <v>1565.447378178844</v>
      </c>
      <c r="E20" s="8">
        <v>1610.5934262769799</v>
      </c>
      <c r="F20" s="8">
        <v>1694.101883110309</v>
      </c>
      <c r="G20" s="8">
        <v>660.83398283715223</v>
      </c>
      <c r="H20" s="8">
        <v>1528.7989470140776</v>
      </c>
      <c r="I20" s="8">
        <v>1147.7903953037016</v>
      </c>
      <c r="J20" s="8">
        <v>730.27232892494021</v>
      </c>
      <c r="K20" s="8">
        <v>846.97160034976082</v>
      </c>
      <c r="L20" s="8">
        <v>797.93129189339538</v>
      </c>
      <c r="M20" s="8">
        <v>1923.1903212197396</v>
      </c>
      <c r="N20" s="8">
        <v>1163.2457359434172</v>
      </c>
      <c r="O20" s="8">
        <v>1472.1213019567197</v>
      </c>
      <c r="P20" s="9">
        <v>2268.9003981459618</v>
      </c>
    </row>
    <row r="21" spans="1:18" ht="11.25" customHeight="1" x14ac:dyDescent="0.2">
      <c r="A21" s="7">
        <v>2014</v>
      </c>
      <c r="B21" s="8">
        <v>1922.6681848927431</v>
      </c>
      <c r="C21" s="8">
        <v>5023.447511140419</v>
      </c>
      <c r="D21" s="8">
        <v>1343.9147577148035</v>
      </c>
      <c r="E21" s="8">
        <v>1765.3712967745887</v>
      </c>
      <c r="F21" s="8">
        <v>2252.7168258149486</v>
      </c>
      <c r="G21" s="8">
        <v>516.7408329998666</v>
      </c>
      <c r="H21" s="8">
        <v>1615.1422848752829</v>
      </c>
      <c r="I21" s="8">
        <v>1017.0599822703521</v>
      </c>
      <c r="J21" s="8">
        <v>769.96332263969691</v>
      </c>
      <c r="K21" s="8">
        <v>1352.203662404647</v>
      </c>
      <c r="L21" s="8">
        <v>1013.1091908722642</v>
      </c>
      <c r="M21" s="8">
        <v>1900.6426532317171</v>
      </c>
      <c r="N21" s="8">
        <v>1017.9872238877299</v>
      </c>
      <c r="O21" s="8">
        <v>1216.8516341799398</v>
      </c>
      <c r="P21" s="9">
        <v>2144.6682842483774</v>
      </c>
    </row>
    <row r="22" spans="1:18" ht="11.25" customHeight="1" x14ac:dyDescent="0.2">
      <c r="A22" s="7">
        <v>2015</v>
      </c>
      <c r="B22" s="8">
        <v>2205.0174539516556</v>
      </c>
      <c r="C22" s="8">
        <v>4908.5024336498454</v>
      </c>
      <c r="D22" s="8">
        <v>1420.1679749167356</v>
      </c>
      <c r="E22" s="8">
        <v>2419.8555089346842</v>
      </c>
      <c r="F22" s="8">
        <v>2011.6616000625397</v>
      </c>
      <c r="G22" s="8">
        <v>628.80953146670288</v>
      </c>
      <c r="H22" s="8">
        <v>1757.0764542781571</v>
      </c>
      <c r="I22" s="8">
        <v>1014.1748415127328</v>
      </c>
      <c r="J22" s="8">
        <v>1071.3362163731031</v>
      </c>
      <c r="K22" s="8">
        <v>1401.9151239619823</v>
      </c>
      <c r="L22" s="8">
        <v>1340.6520597361832</v>
      </c>
      <c r="M22" s="8">
        <v>3098.1253959097198</v>
      </c>
      <c r="N22" s="8">
        <v>1559.4052817378245</v>
      </c>
      <c r="O22" s="8">
        <v>1700.920686082062</v>
      </c>
      <c r="P22" s="9">
        <v>2284.6468640373728</v>
      </c>
    </row>
    <row r="23" spans="1:18" ht="11.25" customHeight="1" x14ac:dyDescent="0.2">
      <c r="A23" s="7">
        <v>2016</v>
      </c>
      <c r="B23" s="8">
        <v>2063.5333661641271</v>
      </c>
      <c r="C23" s="8">
        <v>4675.0157959412982</v>
      </c>
      <c r="D23" s="8">
        <v>1364.068050304182</v>
      </c>
      <c r="E23" s="8">
        <v>2426.4587510398655</v>
      </c>
      <c r="F23" s="8">
        <v>3086.3513065276215</v>
      </c>
      <c r="G23" s="8">
        <v>592.22186084213035</v>
      </c>
      <c r="H23" s="8">
        <v>1774.8838988203868</v>
      </c>
      <c r="I23" s="8">
        <v>974.67461873464993</v>
      </c>
      <c r="J23" s="8">
        <v>898.57133370949896</v>
      </c>
      <c r="K23" s="8">
        <v>1545.6670912762154</v>
      </c>
      <c r="L23" s="8">
        <v>945.97503078436864</v>
      </c>
      <c r="M23" s="8">
        <v>2388.4852851214878</v>
      </c>
      <c r="N23" s="8">
        <v>945.46874295240059</v>
      </c>
      <c r="O23" s="8">
        <v>1453.4963733940483</v>
      </c>
      <c r="P23" s="9">
        <v>2147.6939163984684</v>
      </c>
    </row>
    <row r="24" spans="1:18" ht="11.25" customHeight="1" x14ac:dyDescent="0.2">
      <c r="A24" s="7">
        <v>2017</v>
      </c>
      <c r="B24" s="8">
        <v>1972.1223042466675</v>
      </c>
      <c r="C24" s="8">
        <v>4250.4292497632887</v>
      </c>
      <c r="D24" s="8">
        <v>1325.8912810864297</v>
      </c>
      <c r="E24" s="8">
        <v>2190.4592024155977</v>
      </c>
      <c r="F24" s="8">
        <v>2008.2949287672618</v>
      </c>
      <c r="G24" s="8">
        <v>523.33050664289112</v>
      </c>
      <c r="H24" s="8">
        <v>2009.6338415737164</v>
      </c>
      <c r="I24" s="8">
        <v>1013.8988170565195</v>
      </c>
      <c r="J24" s="8">
        <v>1000.2216092279597</v>
      </c>
      <c r="K24" s="8">
        <v>1238.7387456185982</v>
      </c>
      <c r="L24" s="8">
        <v>1040.2893756979092</v>
      </c>
      <c r="M24" s="8">
        <v>2449.7574641437432</v>
      </c>
      <c r="N24" s="8">
        <v>954.91227435625592</v>
      </c>
      <c r="O24" s="8">
        <v>1510.7483032867519</v>
      </c>
      <c r="P24" s="9">
        <v>2250.9014948414851</v>
      </c>
    </row>
    <row r="25" spans="1:18" ht="11.25" customHeight="1" x14ac:dyDescent="0.2">
      <c r="A25" s="7">
        <v>2018</v>
      </c>
      <c r="B25" s="38" t="s">
        <v>10</v>
      </c>
      <c r="C25" s="38" t="s">
        <v>10</v>
      </c>
      <c r="D25" s="38" t="s">
        <v>10</v>
      </c>
      <c r="E25" s="38" t="s">
        <v>10</v>
      </c>
      <c r="F25" s="38" t="s">
        <v>10</v>
      </c>
      <c r="G25" s="38" t="s">
        <v>10</v>
      </c>
      <c r="H25" s="38" t="s">
        <v>10</v>
      </c>
      <c r="I25" s="38" t="s">
        <v>10</v>
      </c>
      <c r="J25" s="38" t="s">
        <v>10</v>
      </c>
      <c r="K25" s="38" t="s">
        <v>10</v>
      </c>
      <c r="L25" s="38" t="s">
        <v>10</v>
      </c>
      <c r="M25" s="38" t="s">
        <v>10</v>
      </c>
      <c r="N25" s="38" t="s">
        <v>10</v>
      </c>
      <c r="O25" s="38" t="s">
        <v>10</v>
      </c>
      <c r="P25" s="39" t="s">
        <v>10</v>
      </c>
    </row>
    <row r="26" spans="1:18" s="23" customFormat="1" ht="14.25" customHeight="1" x14ac:dyDescent="0.2">
      <c r="A26" s="22"/>
      <c r="B26" s="42" t="s">
        <v>11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</row>
    <row r="27" spans="1:18" ht="11.25" customHeight="1" x14ac:dyDescent="0.2">
      <c r="A27" s="7">
        <v>2013</v>
      </c>
      <c r="B27" s="10">
        <v>307.13714838043887</v>
      </c>
      <c r="C27" s="10">
        <v>303.48916580036985</v>
      </c>
      <c r="D27" s="10">
        <v>371.76231654097398</v>
      </c>
      <c r="E27" s="10">
        <v>314.69085626850983</v>
      </c>
      <c r="F27" s="10">
        <v>230.8539465890008</v>
      </c>
      <c r="G27" s="10">
        <v>288.69236652513797</v>
      </c>
      <c r="H27" s="10">
        <v>326.81430912716939</v>
      </c>
      <c r="I27" s="10">
        <v>265.17703277031904</v>
      </c>
      <c r="J27" s="10">
        <v>275.17577049739793</v>
      </c>
      <c r="K27" s="11">
        <v>298.57914792033802</v>
      </c>
      <c r="L27" s="10">
        <v>317.68988928469253</v>
      </c>
      <c r="M27" s="10">
        <v>287.6568571361575</v>
      </c>
      <c r="N27" s="10">
        <v>308.24418011462939</v>
      </c>
      <c r="O27" s="10">
        <v>297.28963000303452</v>
      </c>
      <c r="P27" s="12">
        <v>316.78582552341896</v>
      </c>
    </row>
    <row r="28" spans="1:18" ht="11.25" customHeight="1" x14ac:dyDescent="0.2">
      <c r="A28" s="7">
        <v>2014</v>
      </c>
      <c r="B28" s="13">
        <v>309.80028374707337</v>
      </c>
      <c r="C28" s="13">
        <v>300.7410682812781</v>
      </c>
      <c r="D28" s="13">
        <v>354.65233001103792</v>
      </c>
      <c r="E28" s="13">
        <v>325.45945923093097</v>
      </c>
      <c r="F28" s="13">
        <v>251.70654220456063</v>
      </c>
      <c r="G28" s="13">
        <v>306.93872617269682</v>
      </c>
      <c r="H28" s="13">
        <v>317.51152940380484</v>
      </c>
      <c r="I28" s="13">
        <v>271.45591251119697</v>
      </c>
      <c r="J28" s="13">
        <v>272.47124704212496</v>
      </c>
      <c r="K28" s="13">
        <v>302.8683081072989</v>
      </c>
      <c r="L28" s="13">
        <v>329.33661511279149</v>
      </c>
      <c r="M28" s="13">
        <v>294.51723160848667</v>
      </c>
      <c r="N28" s="13">
        <v>312.1067845591021</v>
      </c>
      <c r="O28" s="13">
        <v>307.8057992573672</v>
      </c>
      <c r="P28" s="14">
        <v>325.47140290114908</v>
      </c>
    </row>
    <row r="29" spans="1:18" ht="11.25" customHeight="1" x14ac:dyDescent="0.2">
      <c r="A29" s="7">
        <v>2015</v>
      </c>
      <c r="B29" s="15">
        <v>316.5469026753106</v>
      </c>
      <c r="C29" s="15">
        <v>301.25558590962265</v>
      </c>
      <c r="D29" s="15">
        <v>374.31528631079414</v>
      </c>
      <c r="E29" s="15">
        <v>346.05270043899782</v>
      </c>
      <c r="F29" s="15">
        <v>282.74446336771842</v>
      </c>
      <c r="G29" s="15">
        <v>297.29512493396663</v>
      </c>
      <c r="H29" s="15">
        <v>321.08486631515325</v>
      </c>
      <c r="I29" s="15">
        <v>266.00314951012473</v>
      </c>
      <c r="J29" s="15">
        <v>295.42909620182655</v>
      </c>
      <c r="K29" s="15">
        <v>314.63999360162842</v>
      </c>
      <c r="L29" s="15">
        <v>335.46557636560038</v>
      </c>
      <c r="M29" s="15">
        <v>296.71886704454766</v>
      </c>
      <c r="N29" s="15">
        <v>330.44140182691251</v>
      </c>
      <c r="O29" s="15">
        <v>298.8904625799899</v>
      </c>
      <c r="P29" s="16">
        <v>312.95016079376683</v>
      </c>
    </row>
    <row r="30" spans="1:18" ht="11.25" customHeight="1" x14ac:dyDescent="0.2">
      <c r="A30" s="7">
        <v>2016</v>
      </c>
      <c r="B30" s="15">
        <v>338.80910590051315</v>
      </c>
      <c r="C30" s="15">
        <v>309.18922129717805</v>
      </c>
      <c r="D30" s="15">
        <v>396.90654301202892</v>
      </c>
      <c r="E30" s="15">
        <v>372.01269770548322</v>
      </c>
      <c r="F30" s="15">
        <v>330.36327105917343</v>
      </c>
      <c r="G30" s="15">
        <v>339.08424775065356</v>
      </c>
      <c r="H30" s="15">
        <v>347.64972858336336</v>
      </c>
      <c r="I30" s="15">
        <v>301.91958961733104</v>
      </c>
      <c r="J30" s="15">
        <v>304.3792829083074</v>
      </c>
      <c r="K30" s="15">
        <v>331.9160097544007</v>
      </c>
      <c r="L30" s="15">
        <v>366.66360866520586</v>
      </c>
      <c r="M30" s="15">
        <v>309.34771626347265</v>
      </c>
      <c r="N30" s="15">
        <v>350.2995009640282</v>
      </c>
      <c r="O30" s="15">
        <v>313.78210512416803</v>
      </c>
      <c r="P30" s="16">
        <v>341.42944817961848</v>
      </c>
    </row>
    <row r="31" spans="1:18" ht="11.25" customHeight="1" x14ac:dyDescent="0.2">
      <c r="A31" s="7">
        <v>2017</v>
      </c>
      <c r="B31" s="15">
        <v>344.01520492985236</v>
      </c>
      <c r="C31" s="15">
        <v>311.69170823766433</v>
      </c>
      <c r="D31" s="15">
        <v>399.42088151698528</v>
      </c>
      <c r="E31" s="15">
        <v>370.15771559120037</v>
      </c>
      <c r="F31" s="15">
        <v>324.46772447971784</v>
      </c>
      <c r="G31" s="15">
        <v>328.16276498217508</v>
      </c>
      <c r="H31" s="15">
        <v>360.82770621655595</v>
      </c>
      <c r="I31" s="15">
        <v>283.47129799110905</v>
      </c>
      <c r="J31" s="15">
        <v>322.77929091861552</v>
      </c>
      <c r="K31" s="15">
        <v>347.92529765608077</v>
      </c>
      <c r="L31" s="15">
        <v>378.91867581315944</v>
      </c>
      <c r="M31" s="15">
        <v>317.0143338967099</v>
      </c>
      <c r="N31" s="15">
        <v>364.67030993397219</v>
      </c>
      <c r="O31" s="15">
        <v>315.29785510220563</v>
      </c>
      <c r="P31" s="16">
        <v>349.55136880068602</v>
      </c>
    </row>
    <row r="32" spans="1:18" ht="11.25" customHeight="1" x14ac:dyDescent="0.2">
      <c r="A32" s="7">
        <v>2018</v>
      </c>
      <c r="B32" s="38" t="s">
        <v>10</v>
      </c>
      <c r="C32" s="38" t="s">
        <v>10</v>
      </c>
      <c r="D32" s="38" t="s">
        <v>10</v>
      </c>
      <c r="E32" s="38" t="s">
        <v>10</v>
      </c>
      <c r="F32" s="38" t="s">
        <v>10</v>
      </c>
      <c r="G32" s="38" t="s">
        <v>10</v>
      </c>
      <c r="H32" s="38" t="s">
        <v>10</v>
      </c>
      <c r="I32" s="38" t="s">
        <v>10</v>
      </c>
      <c r="J32" s="38" t="s">
        <v>10</v>
      </c>
      <c r="K32" s="38" t="s">
        <v>10</v>
      </c>
      <c r="L32" s="38" t="s">
        <v>10</v>
      </c>
      <c r="M32" s="38" t="s">
        <v>10</v>
      </c>
      <c r="N32" s="38" t="s">
        <v>10</v>
      </c>
      <c r="O32" s="38" t="s">
        <v>10</v>
      </c>
      <c r="P32" s="39" t="s">
        <v>10</v>
      </c>
    </row>
    <row r="33" spans="1:17" s="23" customFormat="1" ht="14.25" customHeight="1" x14ac:dyDescent="0.2">
      <c r="A33" s="22"/>
      <c r="B33" s="42" t="s">
        <v>12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</row>
    <row r="34" spans="1:17" ht="11.25" customHeight="1" x14ac:dyDescent="0.2">
      <c r="A34" s="7">
        <v>2013</v>
      </c>
      <c r="B34" s="17">
        <v>13.890826777564452</v>
      </c>
      <c r="C34" s="17">
        <v>16.841753725379501</v>
      </c>
      <c r="D34" s="17">
        <v>10.902196519571927</v>
      </c>
      <c r="E34" s="17">
        <v>13.960040502581096</v>
      </c>
      <c r="F34" s="17">
        <v>17.797165011264827</v>
      </c>
      <c r="G34" s="17">
        <v>13.069580865647531</v>
      </c>
      <c r="H34" s="17">
        <v>10.691945743278898</v>
      </c>
      <c r="I34" s="17">
        <v>14.590466002277083</v>
      </c>
      <c r="J34" s="17">
        <v>17.068693262013269</v>
      </c>
      <c r="K34" s="2">
        <v>14.112188967074312</v>
      </c>
      <c r="L34" s="17">
        <v>16.933085333654514</v>
      </c>
      <c r="M34" s="17">
        <v>10.930745737344926</v>
      </c>
      <c r="N34" s="17">
        <v>12.037342993622847</v>
      </c>
      <c r="O34" s="17">
        <v>17.377961909936541</v>
      </c>
      <c r="P34" s="18">
        <v>14.896161723376833</v>
      </c>
    </row>
    <row r="35" spans="1:17" ht="11.25" customHeight="1" x14ac:dyDescent="0.2">
      <c r="A35" s="7">
        <v>2014</v>
      </c>
      <c r="B35" s="2">
        <v>14.334577543370504</v>
      </c>
      <c r="C35" s="2">
        <v>16.498508362660672</v>
      </c>
      <c r="D35" s="2">
        <v>11.696345180232619</v>
      </c>
      <c r="E35" s="2">
        <v>13.60285801500207</v>
      </c>
      <c r="F35" s="2">
        <v>17.732317442987728</v>
      </c>
      <c r="G35" s="2">
        <v>13.146757329013546</v>
      </c>
      <c r="H35" s="2">
        <v>12.216032573284462</v>
      </c>
      <c r="I35" s="2">
        <v>13.755575970797464</v>
      </c>
      <c r="J35" s="2">
        <v>17.02837961779495</v>
      </c>
      <c r="K35" s="2">
        <v>14.24931331657524</v>
      </c>
      <c r="L35" s="2">
        <v>16.948289200984391</v>
      </c>
      <c r="M35" s="2">
        <v>11.814381137838113</v>
      </c>
      <c r="N35" s="2">
        <v>13.280172678272558</v>
      </c>
      <c r="O35" s="2">
        <v>18.890371915069402</v>
      </c>
      <c r="P35" s="19">
        <v>14.915764062278857</v>
      </c>
    </row>
    <row r="36" spans="1:17" ht="11.25" customHeight="1" x14ac:dyDescent="0.2">
      <c r="A36" s="7">
        <v>2015</v>
      </c>
      <c r="B36" s="20">
        <v>14.523847035514342</v>
      </c>
      <c r="C36" s="20">
        <v>16.764353206222331</v>
      </c>
      <c r="D36" s="20">
        <v>12.001901617946945</v>
      </c>
      <c r="E36" s="20">
        <v>14.291662956676612</v>
      </c>
      <c r="F36" s="20">
        <v>17.138214084671699</v>
      </c>
      <c r="G36" s="20">
        <v>13.837968840938345</v>
      </c>
      <c r="H36" s="20">
        <v>13.183516858152567</v>
      </c>
      <c r="I36" s="20">
        <v>12.400575746641682</v>
      </c>
      <c r="J36" s="20">
        <v>15.714420509055962</v>
      </c>
      <c r="K36" s="20">
        <v>15.101677558450733</v>
      </c>
      <c r="L36" s="20">
        <v>16.037107119094028</v>
      </c>
      <c r="M36" s="20">
        <v>12.556695866763453</v>
      </c>
      <c r="N36" s="20">
        <v>13.286202875685195</v>
      </c>
      <c r="O36" s="20">
        <v>18.689381868837788</v>
      </c>
      <c r="P36" s="21">
        <v>15.453988945907703</v>
      </c>
    </row>
    <row r="37" spans="1:17" ht="11.25" customHeight="1" x14ac:dyDescent="0.2">
      <c r="A37" s="7">
        <v>2016</v>
      </c>
      <c r="B37" s="36">
        <v>14.493083562358946</v>
      </c>
      <c r="C37" s="36">
        <v>17.274433563165481</v>
      </c>
      <c r="D37" s="36">
        <v>12.312364108613565</v>
      </c>
      <c r="E37" s="36">
        <v>14.425882152528414</v>
      </c>
      <c r="F37" s="36">
        <v>15.993698692994945</v>
      </c>
      <c r="G37" s="36">
        <v>12.816090162983638</v>
      </c>
      <c r="H37" s="36">
        <v>12.258441510071687</v>
      </c>
      <c r="I37" s="36">
        <v>12.470394034139938</v>
      </c>
      <c r="J37" s="36">
        <v>16.133175757171095</v>
      </c>
      <c r="K37" s="36">
        <v>14.822039594608354</v>
      </c>
      <c r="L37" s="36">
        <v>15.241081855614398</v>
      </c>
      <c r="M37" s="36">
        <v>13.650908596229042</v>
      </c>
      <c r="N37" s="36">
        <v>13.132693524328797</v>
      </c>
      <c r="O37" s="36">
        <v>19.923746377642566</v>
      </c>
      <c r="P37" s="37">
        <v>14.512287768951703</v>
      </c>
    </row>
    <row r="38" spans="1:17" ht="11.25" customHeight="1" x14ac:dyDescent="0.2">
      <c r="A38" s="7">
        <v>2017</v>
      </c>
      <c r="B38" s="36">
        <v>15.327712137917485</v>
      </c>
      <c r="C38" s="36">
        <v>17.857120752144994</v>
      </c>
      <c r="D38" s="36">
        <v>12.949383946770373</v>
      </c>
      <c r="E38" s="36">
        <v>15.489474248714968</v>
      </c>
      <c r="F38" s="36">
        <v>18.123245506617216</v>
      </c>
      <c r="G38" s="36">
        <v>13.955602573952502</v>
      </c>
      <c r="H38" s="36">
        <v>12.534303576379639</v>
      </c>
      <c r="I38" s="36">
        <v>13.011930245568717</v>
      </c>
      <c r="J38" s="36">
        <v>16.77672279138482</v>
      </c>
      <c r="K38" s="36">
        <v>16.067150062532747</v>
      </c>
      <c r="L38" s="36">
        <v>16.374805124751251</v>
      </c>
      <c r="M38" s="36">
        <v>14.640724081409765</v>
      </c>
      <c r="N38" s="36">
        <v>13.713885182416208</v>
      </c>
      <c r="O38" s="36">
        <v>21.030336240720573</v>
      </c>
      <c r="P38" s="37">
        <v>15.184421822529041</v>
      </c>
    </row>
    <row r="39" spans="1:17" ht="11.25" customHeight="1" x14ac:dyDescent="0.2">
      <c r="A39" s="7">
        <v>2018</v>
      </c>
      <c r="B39" s="38" t="s">
        <v>10</v>
      </c>
      <c r="C39" s="38" t="s">
        <v>10</v>
      </c>
      <c r="D39" s="38" t="s">
        <v>10</v>
      </c>
      <c r="E39" s="38" t="s">
        <v>10</v>
      </c>
      <c r="F39" s="38" t="s">
        <v>10</v>
      </c>
      <c r="G39" s="38" t="s">
        <v>10</v>
      </c>
      <c r="H39" s="38" t="s">
        <v>10</v>
      </c>
      <c r="I39" s="38" t="s">
        <v>10</v>
      </c>
      <c r="J39" s="38" t="s">
        <v>10</v>
      </c>
      <c r="K39" s="38" t="s">
        <v>10</v>
      </c>
      <c r="L39" s="38" t="s">
        <v>10</v>
      </c>
      <c r="M39" s="38" t="s">
        <v>10</v>
      </c>
      <c r="N39" s="38" t="s">
        <v>10</v>
      </c>
      <c r="O39" s="38" t="s">
        <v>10</v>
      </c>
      <c r="P39" s="39" t="s">
        <v>10</v>
      </c>
    </row>
    <row r="40" spans="1:17" s="23" customFormat="1" ht="14.25" customHeight="1" x14ac:dyDescent="0.2">
      <c r="A40" s="22"/>
      <c r="B40" s="42" t="s">
        <v>23</v>
      </c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</row>
    <row r="41" spans="1:17" ht="11.25" customHeight="1" x14ac:dyDescent="0.2">
      <c r="A41" s="7">
        <v>2013</v>
      </c>
      <c r="B41" s="40">
        <v>87.181569015191698</v>
      </c>
      <c r="C41" s="40">
        <v>111.3570310381741</v>
      </c>
      <c r="D41" s="40">
        <v>85.485713236128774</v>
      </c>
      <c r="E41" s="40">
        <v>86.220689217523315</v>
      </c>
      <c r="F41" s="40">
        <v>80.536265293635807</v>
      </c>
      <c r="G41" s="40">
        <v>81.764254712173766</v>
      </c>
      <c r="H41" s="40">
        <v>79.03135047514219</v>
      </c>
      <c r="I41" s="40">
        <v>81.952992272648757</v>
      </c>
      <c r="J41" s="40">
        <v>78.091040273383413</v>
      </c>
      <c r="K41" s="40">
        <v>77.143649709276019</v>
      </c>
      <c r="L41" s="40">
        <v>78.955775008995687</v>
      </c>
      <c r="M41" s="40">
        <v>91.175795769755609</v>
      </c>
      <c r="N41" s="40">
        <v>81.695437673781413</v>
      </c>
      <c r="O41" s="40">
        <v>76.227559329724244</v>
      </c>
      <c r="P41" s="41">
        <v>90.667374479791889</v>
      </c>
    </row>
    <row r="42" spans="1:17" ht="11.25" customHeight="1" x14ac:dyDescent="0.2">
      <c r="A42" s="7">
        <v>2014</v>
      </c>
      <c r="B42" s="40">
        <v>87.294210479208957</v>
      </c>
      <c r="C42" s="40">
        <v>105.98446979433304</v>
      </c>
      <c r="D42" s="40">
        <v>82.88108448482906</v>
      </c>
      <c r="E42" s="40">
        <v>84.654240888031836</v>
      </c>
      <c r="F42" s="40">
        <v>87.333679607296389</v>
      </c>
      <c r="G42" s="40">
        <v>83.046917397095825</v>
      </c>
      <c r="H42" s="40">
        <v>90.298334979202423</v>
      </c>
      <c r="I42" s="40">
        <v>86.925646630680419</v>
      </c>
      <c r="J42" s="40">
        <v>77.575206771313916</v>
      </c>
      <c r="K42" s="40">
        <v>75.745096954051576</v>
      </c>
      <c r="L42" s="40">
        <v>77.744875080585174</v>
      </c>
      <c r="M42" s="40">
        <v>91.454421495285459</v>
      </c>
      <c r="N42" s="40">
        <v>82.515530749590567</v>
      </c>
      <c r="O42" s="40">
        <v>75.740440617456841</v>
      </c>
      <c r="P42" s="41">
        <v>88.896029948566664</v>
      </c>
    </row>
    <row r="43" spans="1:17" ht="11.25" customHeight="1" x14ac:dyDescent="0.2">
      <c r="A43" s="7">
        <v>2015</v>
      </c>
      <c r="B43" s="40">
        <v>87.9</v>
      </c>
      <c r="C43" s="40">
        <v>106</v>
      </c>
      <c r="D43" s="40">
        <v>83.5</v>
      </c>
      <c r="E43" s="40">
        <v>85.4</v>
      </c>
      <c r="F43" s="40">
        <v>87.6</v>
      </c>
      <c r="G43" s="40">
        <v>83.4</v>
      </c>
      <c r="H43" s="40">
        <v>89.1</v>
      </c>
      <c r="I43" s="40">
        <v>86.5</v>
      </c>
      <c r="J43" s="40">
        <v>79.900000000000006</v>
      </c>
      <c r="K43" s="40">
        <v>77.8</v>
      </c>
      <c r="L43" s="40">
        <v>79.3</v>
      </c>
      <c r="M43" s="40">
        <v>92.4</v>
      </c>
      <c r="N43" s="40">
        <v>82.2</v>
      </c>
      <c r="O43" s="40">
        <v>75.599999999999994</v>
      </c>
      <c r="P43" s="41">
        <v>90.8</v>
      </c>
    </row>
    <row r="44" spans="1:17" ht="11.25" customHeight="1" x14ac:dyDescent="0.2">
      <c r="A44" s="7">
        <v>2016</v>
      </c>
      <c r="B44" s="40">
        <v>88.3</v>
      </c>
      <c r="C44" s="40">
        <v>107.9</v>
      </c>
      <c r="D44" s="40">
        <v>86.1</v>
      </c>
      <c r="E44" s="40">
        <v>84.7</v>
      </c>
      <c r="F44" s="40">
        <v>87.4</v>
      </c>
      <c r="G44" s="40">
        <v>84.5</v>
      </c>
      <c r="H44" s="40">
        <v>90.2</v>
      </c>
      <c r="I44" s="40">
        <v>86.6</v>
      </c>
      <c r="J44" s="40">
        <v>79.2</v>
      </c>
      <c r="K44" s="40">
        <v>77.3</v>
      </c>
      <c r="L44" s="40">
        <v>78.599999999999994</v>
      </c>
      <c r="M44" s="40">
        <v>92.9</v>
      </c>
      <c r="N44" s="40">
        <v>81.3</v>
      </c>
      <c r="O44" s="40">
        <v>74.900000000000006</v>
      </c>
      <c r="P44" s="41">
        <v>89.8</v>
      </c>
    </row>
    <row r="45" spans="1:17" ht="11.25" customHeight="1" x14ac:dyDescent="0.2">
      <c r="A45" s="7">
        <v>2017</v>
      </c>
      <c r="B45" s="40">
        <v>88.7</v>
      </c>
      <c r="C45" s="40">
        <v>109.3</v>
      </c>
      <c r="D45" s="40">
        <v>85.3</v>
      </c>
      <c r="E45" s="40">
        <v>84.6</v>
      </c>
      <c r="F45" s="40">
        <v>88.6</v>
      </c>
      <c r="G45" s="40">
        <v>85.5</v>
      </c>
      <c r="H45" s="40">
        <v>89.6</v>
      </c>
      <c r="I45" s="40">
        <v>86.8</v>
      </c>
      <c r="J45" s="40">
        <v>80.2</v>
      </c>
      <c r="K45" s="40">
        <v>78</v>
      </c>
      <c r="L45" s="40">
        <v>79.099999999999994</v>
      </c>
      <c r="M45" s="40">
        <v>92.9</v>
      </c>
      <c r="N45" s="40">
        <v>83.5</v>
      </c>
      <c r="O45" s="40">
        <v>75.900000000000006</v>
      </c>
      <c r="P45" s="41">
        <v>89.1</v>
      </c>
    </row>
    <row r="46" spans="1:17" ht="11.25" customHeight="1" x14ac:dyDescent="0.2">
      <c r="A46" s="7">
        <v>2018</v>
      </c>
      <c r="B46" s="40">
        <v>89.2</v>
      </c>
      <c r="C46" s="40">
        <v>107.5</v>
      </c>
      <c r="D46" s="40">
        <v>88.2</v>
      </c>
      <c r="E46" s="40">
        <v>84.1</v>
      </c>
      <c r="F46" s="40">
        <v>88.4</v>
      </c>
      <c r="G46" s="40">
        <v>86.7</v>
      </c>
      <c r="H46" s="40">
        <v>91.6</v>
      </c>
      <c r="I46" s="40">
        <v>87.5</v>
      </c>
      <c r="J46" s="40">
        <v>80.5</v>
      </c>
      <c r="K46" s="40">
        <v>79.7</v>
      </c>
      <c r="L46" s="40">
        <v>81.2</v>
      </c>
      <c r="M46" s="40">
        <v>92.9</v>
      </c>
      <c r="N46" s="40">
        <v>83.2</v>
      </c>
      <c r="O46" s="40">
        <v>75.7</v>
      </c>
      <c r="P46" s="41">
        <v>89.9</v>
      </c>
      <c r="Q46" s="22">
        <v>89.795794131796058</v>
      </c>
    </row>
    <row r="47" spans="1:17" s="23" customFormat="1" ht="14.25" customHeight="1" x14ac:dyDescent="0.2">
      <c r="A47" s="22"/>
      <c r="B47" s="42" t="s">
        <v>20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</row>
    <row r="48" spans="1:17" ht="11.25" customHeight="1" x14ac:dyDescent="0.2">
      <c r="A48" s="7">
        <v>2013</v>
      </c>
      <c r="B48" s="8">
        <v>2575.8819163560552</v>
      </c>
      <c r="C48" s="8">
        <v>1549.4552372260721</v>
      </c>
      <c r="D48" s="8">
        <v>2686.6272127313332</v>
      </c>
      <c r="E48" s="8">
        <v>2302.8268045999407</v>
      </c>
      <c r="F48" s="8">
        <v>2322.1064721879898</v>
      </c>
      <c r="G48" s="8">
        <v>1557.8191289672059</v>
      </c>
      <c r="H48" s="8">
        <v>4198.1408065949663</v>
      </c>
      <c r="I48" s="8">
        <v>2172.5032100038088</v>
      </c>
      <c r="J48" s="8">
        <v>2535.8489130572607</v>
      </c>
      <c r="K48" s="8">
        <v>3362.8730023013645</v>
      </c>
      <c r="L48" s="8">
        <v>2686.8812705426994</v>
      </c>
      <c r="M48" s="8">
        <v>2173.507607971062</v>
      </c>
      <c r="N48" s="8">
        <v>1902.4454221176486</v>
      </c>
      <c r="O48" s="8">
        <v>2079.8746662938934</v>
      </c>
      <c r="P48" s="9">
        <v>3675.7622824311661</v>
      </c>
    </row>
    <row r="49" spans="1:17" ht="11.25" customHeight="1" x14ac:dyDescent="0.2">
      <c r="A49" s="7">
        <v>2014</v>
      </c>
      <c r="B49" s="8">
        <v>2982.5104232552821</v>
      </c>
      <c r="C49" s="8">
        <v>1153.8892552404932</v>
      </c>
      <c r="D49" s="8">
        <v>2562.231359695189</v>
      </c>
      <c r="E49" s="8">
        <v>2757.0885100116029</v>
      </c>
      <c r="F49" s="8">
        <v>4344.4240609206036</v>
      </c>
      <c r="G49" s="8">
        <v>3171.0384153661466</v>
      </c>
      <c r="H49" s="8">
        <v>3296.3048731251265</v>
      </c>
      <c r="I49" s="8">
        <v>1105.6532053517101</v>
      </c>
      <c r="J49" s="8">
        <v>1838.5442154677107</v>
      </c>
      <c r="K49" s="8">
        <v>3673.0283719136851</v>
      </c>
      <c r="L49" s="8">
        <v>5513.4096461610252</v>
      </c>
      <c r="M49" s="8">
        <v>2665.0095073111479</v>
      </c>
      <c r="N49" s="8">
        <v>2418.4974587688589</v>
      </c>
      <c r="O49" s="8">
        <v>3504.0549375329661</v>
      </c>
      <c r="P49" s="9">
        <v>4718.1218343196233</v>
      </c>
    </row>
    <row r="50" spans="1:17" ht="11.25" customHeight="1" x14ac:dyDescent="0.2">
      <c r="A50" s="7">
        <v>2015</v>
      </c>
      <c r="B50" s="8">
        <v>3804.4033629322821</v>
      </c>
      <c r="C50" s="8">
        <v>1159.8462424366755</v>
      </c>
      <c r="D50" s="8">
        <v>3038.3071064971332</v>
      </c>
      <c r="E50" s="8">
        <v>3175.7577374264861</v>
      </c>
      <c r="F50" s="8">
        <v>2105.7090495340176</v>
      </c>
      <c r="G50" s="8">
        <v>2783.5520894052383</v>
      </c>
      <c r="H50" s="8">
        <v>5168.3412660724498</v>
      </c>
      <c r="I50" s="8">
        <v>1258.23632819616</v>
      </c>
      <c r="J50" s="8">
        <v>2229.5100404520467</v>
      </c>
      <c r="K50" s="8">
        <v>7982.9132178976342</v>
      </c>
      <c r="L50" s="8">
        <v>6887.4539505836037</v>
      </c>
      <c r="M50" s="8">
        <v>5286.227496947331</v>
      </c>
      <c r="N50" s="8">
        <v>3878.7927456408029</v>
      </c>
      <c r="O50" s="8">
        <v>2590.7377895723184</v>
      </c>
      <c r="P50" s="9">
        <v>5526.4649949103405</v>
      </c>
    </row>
    <row r="51" spans="1:17" ht="11.25" customHeight="1" x14ac:dyDescent="0.2">
      <c r="A51" s="7">
        <v>2016</v>
      </c>
      <c r="B51" s="8">
        <v>2411.2888020804739</v>
      </c>
      <c r="C51" s="8">
        <v>2981.0054276941255</v>
      </c>
      <c r="D51" s="8">
        <v>1444.7938832131133</v>
      </c>
      <c r="E51" s="8">
        <v>1169.8070050931606</v>
      </c>
      <c r="F51" s="8">
        <v>2545.4558045003964</v>
      </c>
      <c r="G51" s="8">
        <v>2608.2396902968885</v>
      </c>
      <c r="H51" s="8">
        <v>7609.6157120272401</v>
      </c>
      <c r="I51" s="8">
        <v>1001.8288014648587</v>
      </c>
      <c r="J51" s="8">
        <v>1506.2801967426071</v>
      </c>
      <c r="K51" s="8">
        <v>2390.8582468788295</v>
      </c>
      <c r="L51" s="8">
        <v>1757.0028300015515</v>
      </c>
      <c r="M51" s="8">
        <v>1896.2592143228555</v>
      </c>
      <c r="N51" s="8">
        <v>1270.3171992221814</v>
      </c>
      <c r="O51" s="8">
        <v>770.19113077864608</v>
      </c>
      <c r="P51" s="9">
        <v>2986.2493881233609</v>
      </c>
      <c r="Q51" s="24"/>
    </row>
    <row r="52" spans="1:17" ht="11.25" customHeight="1" x14ac:dyDescent="0.2">
      <c r="A52" s="7">
        <v>2017</v>
      </c>
      <c r="B52" s="8">
        <v>3345.1172413193945</v>
      </c>
      <c r="C52" s="8">
        <v>3298.0356829173124</v>
      </c>
      <c r="D52" s="8">
        <v>1605.3141561224702</v>
      </c>
      <c r="E52" s="8">
        <v>1991.3827090960292</v>
      </c>
      <c r="F52" s="8">
        <v>1797.4148349182014</v>
      </c>
      <c r="G52" s="8">
        <v>1108.9609801895269</v>
      </c>
      <c r="H52" s="8">
        <v>18998.697829431494</v>
      </c>
      <c r="I52" s="8">
        <v>2292.4179128849214</v>
      </c>
      <c r="J52" s="8">
        <v>1377.6540896944348</v>
      </c>
      <c r="K52" s="8">
        <v>1818.628768296526</v>
      </c>
      <c r="L52" s="8">
        <v>2785.0585062044888</v>
      </c>
      <c r="M52" s="8">
        <v>1612.1000239733598</v>
      </c>
      <c r="N52" s="8">
        <v>1452.1672381632295</v>
      </c>
      <c r="O52" s="8">
        <v>958.0611245559902</v>
      </c>
      <c r="P52" s="9">
        <v>2710.4079031388442</v>
      </c>
      <c r="Q52" s="24"/>
    </row>
    <row r="53" spans="1:17" ht="11.25" customHeight="1" x14ac:dyDescent="0.2">
      <c r="A53" s="7">
        <v>2018</v>
      </c>
      <c r="B53" s="36" t="s">
        <v>10</v>
      </c>
      <c r="C53" s="36" t="s">
        <v>10</v>
      </c>
      <c r="D53" s="36" t="s">
        <v>10</v>
      </c>
      <c r="E53" s="36" t="s">
        <v>10</v>
      </c>
      <c r="F53" s="36" t="s">
        <v>10</v>
      </c>
      <c r="G53" s="36" t="s">
        <v>10</v>
      </c>
      <c r="H53" s="36" t="s">
        <v>10</v>
      </c>
      <c r="I53" s="36" t="s">
        <v>10</v>
      </c>
      <c r="J53" s="36" t="s">
        <v>10</v>
      </c>
      <c r="K53" s="36" t="s">
        <v>10</v>
      </c>
      <c r="L53" s="36" t="s">
        <v>10</v>
      </c>
      <c r="M53" s="36" t="s">
        <v>10</v>
      </c>
      <c r="N53" s="36" t="s">
        <v>10</v>
      </c>
      <c r="O53" s="36" t="s">
        <v>10</v>
      </c>
      <c r="P53" s="37" t="s">
        <v>10</v>
      </c>
    </row>
    <row r="55" spans="1:17" x14ac:dyDescent="0.2">
      <c r="A55" s="3"/>
    </row>
    <row r="56" spans="1:17" x14ac:dyDescent="0.2">
      <c r="A56" s="3"/>
    </row>
    <row r="57" spans="1:17" x14ac:dyDescent="0.2">
      <c r="A57" s="3"/>
    </row>
    <row r="58" spans="1:17" x14ac:dyDescent="0.2">
      <c r="A58" s="3"/>
    </row>
    <row r="59" spans="1:17" x14ac:dyDescent="0.2">
      <c r="A59" s="3"/>
    </row>
    <row r="60" spans="1:17" x14ac:dyDescent="0.2">
      <c r="A60" s="3"/>
    </row>
    <row r="61" spans="1:17" x14ac:dyDescent="0.2">
      <c r="A61" s="3"/>
    </row>
    <row r="62" spans="1:17" x14ac:dyDescent="0.2">
      <c r="A62" s="3"/>
    </row>
    <row r="63" spans="1:17" x14ac:dyDescent="0.2">
      <c r="A63" s="3"/>
    </row>
    <row r="64" spans="1:17" x14ac:dyDescent="0.2">
      <c r="A64" s="3"/>
    </row>
  </sheetData>
  <mergeCells count="10">
    <mergeCell ref="B47:P47"/>
    <mergeCell ref="B33:P33"/>
    <mergeCell ref="B40:P40"/>
    <mergeCell ref="A3:A4"/>
    <mergeCell ref="B3:B4"/>
    <mergeCell ref="C3:P3"/>
    <mergeCell ref="B5:P5"/>
    <mergeCell ref="B26:P26"/>
    <mergeCell ref="B19:P19"/>
    <mergeCell ref="B12:P12"/>
  </mergeCells>
  <phoneticPr fontId="4" type="noConversion"/>
  <pageMargins left="0.70866141732283472" right="0.70866141732283472" top="0.7874015748031496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/>
  </sheetViews>
  <sheetFormatPr defaultRowHeight="12.75" x14ac:dyDescent="0.2"/>
  <sheetData>
    <row r="1" spans="1:13" x14ac:dyDescent="0.2">
      <c r="G1">
        <v>2016</v>
      </c>
    </row>
    <row r="2" spans="1:13" x14ac:dyDescent="0.2">
      <c r="A2" s="33">
        <v>2016</v>
      </c>
      <c r="K2" t="s">
        <v>25</v>
      </c>
      <c r="M2" t="s">
        <v>26</v>
      </c>
    </row>
    <row r="3" spans="1:13" x14ac:dyDescent="0.2">
      <c r="B3" s="28">
        <v>322274</v>
      </c>
      <c r="C3" s="28">
        <v>10565284</v>
      </c>
      <c r="E3" s="29">
        <f>+B3*1000/C3</f>
        <v>30.503108103861667</v>
      </c>
      <c r="G3" s="29">
        <f>+E3*1000</f>
        <v>30503.108103861668</v>
      </c>
      <c r="H3" s="29"/>
      <c r="I3" s="29"/>
      <c r="K3" s="30">
        <f>+G3/366</f>
        <v>83.341825420387067</v>
      </c>
      <c r="M3" s="30">
        <v>88.3</v>
      </c>
    </row>
    <row r="4" spans="1:13" x14ac:dyDescent="0.2">
      <c r="B4" s="28"/>
      <c r="C4" s="28"/>
      <c r="E4" s="28"/>
      <c r="G4" s="29"/>
      <c r="H4" s="29"/>
      <c r="I4" s="29"/>
      <c r="K4" s="30"/>
      <c r="M4" s="30"/>
    </row>
    <row r="5" spans="1:13" x14ac:dyDescent="0.2">
      <c r="B5" s="28">
        <v>50273</v>
      </c>
      <c r="C5" s="28">
        <v>1272732</v>
      </c>
      <c r="E5" s="29">
        <f t="shared" ref="E5:E18" si="0">+B5*1000/C5</f>
        <v>39.500067571177595</v>
      </c>
      <c r="G5" s="29">
        <f t="shared" ref="G5:G18" si="1">+E5*1000</f>
        <v>39500.067571177598</v>
      </c>
      <c r="H5" s="29"/>
      <c r="I5" s="29"/>
      <c r="K5" s="31">
        <f t="shared" ref="K5:K18" si="2">+G5/366</f>
        <v>107.92368188846338</v>
      </c>
      <c r="M5" s="30">
        <v>107.9</v>
      </c>
    </row>
    <row r="6" spans="1:13" x14ac:dyDescent="0.2">
      <c r="B6" s="28">
        <v>36116</v>
      </c>
      <c r="C6" s="28">
        <v>1333249</v>
      </c>
      <c r="E6" s="29">
        <f t="shared" si="0"/>
        <v>27.088713361120092</v>
      </c>
      <c r="G6" s="29">
        <f t="shared" si="1"/>
        <v>27088.713361120092</v>
      </c>
      <c r="H6" s="29"/>
      <c r="I6" s="29"/>
      <c r="K6" s="30">
        <f t="shared" si="2"/>
        <v>74.012878035847251</v>
      </c>
      <c r="M6" s="30">
        <v>86.1</v>
      </c>
    </row>
    <row r="7" spans="1:13" x14ac:dyDescent="0.2">
      <c r="B7" s="28">
        <v>17825</v>
      </c>
      <c r="C7" s="28">
        <v>638307</v>
      </c>
      <c r="E7" s="29">
        <f t="shared" si="0"/>
        <v>27.925433999627138</v>
      </c>
      <c r="G7" s="29">
        <f t="shared" si="1"/>
        <v>27925.433999627137</v>
      </c>
      <c r="H7" s="29"/>
      <c r="I7" s="29"/>
      <c r="K7" s="30">
        <f t="shared" si="2"/>
        <v>76.298999998981245</v>
      </c>
      <c r="M7" s="30">
        <v>84.7</v>
      </c>
    </row>
    <row r="8" spans="1:13" x14ac:dyDescent="0.2">
      <c r="B8" s="28">
        <v>15590</v>
      </c>
      <c r="C8" s="28">
        <v>577638</v>
      </c>
      <c r="E8" s="29">
        <f t="shared" si="0"/>
        <v>26.98922162323116</v>
      </c>
      <c r="G8" s="29">
        <f t="shared" si="1"/>
        <v>26989.221623231158</v>
      </c>
      <c r="H8" s="29"/>
      <c r="I8" s="29"/>
      <c r="K8" s="30">
        <f t="shared" si="2"/>
        <v>73.741042686423924</v>
      </c>
      <c r="M8" s="30">
        <v>87.4</v>
      </c>
    </row>
    <row r="9" spans="1:13" x14ac:dyDescent="0.2">
      <c r="B9" s="28">
        <v>9199</v>
      </c>
      <c r="C9" s="28">
        <v>297317</v>
      </c>
      <c r="E9" s="29">
        <f t="shared" si="0"/>
        <v>30.940040428229803</v>
      </c>
      <c r="G9" s="29">
        <f t="shared" si="1"/>
        <v>30940.040428229804</v>
      </c>
      <c r="H9" s="29"/>
      <c r="I9" s="29"/>
      <c r="K9" s="31">
        <f t="shared" si="2"/>
        <v>84.535629585327328</v>
      </c>
      <c r="M9" s="30">
        <v>84.5</v>
      </c>
    </row>
    <row r="10" spans="1:13" x14ac:dyDescent="0.2">
      <c r="B10" s="28">
        <v>26478</v>
      </c>
      <c r="C10" s="28">
        <v>822300</v>
      </c>
      <c r="E10" s="29">
        <f t="shared" si="0"/>
        <v>32.199927033929221</v>
      </c>
      <c r="G10" s="29">
        <f t="shared" si="1"/>
        <v>32199.92703392922</v>
      </c>
      <c r="H10" s="29"/>
      <c r="I10" s="29"/>
      <c r="K10" s="30">
        <f t="shared" si="2"/>
        <v>87.977942715653612</v>
      </c>
      <c r="M10" s="30">
        <v>90.2</v>
      </c>
    </row>
    <row r="11" spans="1:13" x14ac:dyDescent="0.2">
      <c r="B11" s="28">
        <v>12927</v>
      </c>
      <c r="C11" s="28">
        <v>440179</v>
      </c>
      <c r="E11" s="29">
        <f t="shared" si="0"/>
        <v>29.36759818164883</v>
      </c>
      <c r="G11" s="29">
        <f t="shared" si="1"/>
        <v>29367.598181648831</v>
      </c>
      <c r="H11" s="29"/>
      <c r="I11" s="29"/>
      <c r="K11" s="30">
        <f t="shared" si="2"/>
        <v>80.239339294122487</v>
      </c>
      <c r="M11" s="30">
        <v>86.6</v>
      </c>
    </row>
    <row r="12" spans="1:13" x14ac:dyDescent="0.2">
      <c r="B12" s="28">
        <v>15157</v>
      </c>
      <c r="C12" s="28">
        <v>551177</v>
      </c>
      <c r="E12" s="29">
        <f t="shared" si="0"/>
        <v>27.499333245037437</v>
      </c>
      <c r="G12" s="29">
        <f t="shared" si="1"/>
        <v>27499.333245037436</v>
      </c>
      <c r="H12" s="29"/>
      <c r="I12" s="29"/>
      <c r="K12" s="30">
        <f t="shared" si="2"/>
        <v>75.134790286987524</v>
      </c>
      <c r="M12" s="30">
        <v>79.2</v>
      </c>
    </row>
    <row r="13" spans="1:13" x14ac:dyDescent="0.2">
      <c r="B13" s="28">
        <v>14248</v>
      </c>
      <c r="C13" s="28">
        <v>516553</v>
      </c>
      <c r="E13" s="29">
        <f t="shared" si="0"/>
        <v>27.582842418880542</v>
      </c>
      <c r="G13" s="29">
        <f t="shared" si="1"/>
        <v>27582.842418880544</v>
      </c>
      <c r="H13" s="29"/>
      <c r="I13" s="29"/>
      <c r="K13" s="30">
        <f t="shared" si="2"/>
        <v>75.362957428635369</v>
      </c>
      <c r="M13" s="30">
        <v>77.3</v>
      </c>
    </row>
    <row r="14" spans="1:13" x14ac:dyDescent="0.2">
      <c r="B14" s="28">
        <v>14104</v>
      </c>
      <c r="C14" s="28">
        <v>509187</v>
      </c>
      <c r="E14" s="29">
        <f t="shared" si="0"/>
        <v>27.699057517179348</v>
      </c>
      <c r="G14" s="29">
        <f t="shared" si="1"/>
        <v>27699.05751717935</v>
      </c>
      <c r="H14" s="29"/>
      <c r="I14" s="29"/>
      <c r="K14" s="30">
        <f t="shared" si="2"/>
        <v>75.680485019615716</v>
      </c>
      <c r="M14" s="30">
        <v>78.599999999999994</v>
      </c>
    </row>
    <row r="15" spans="1:13" x14ac:dyDescent="0.2">
      <c r="B15" s="28">
        <v>37912</v>
      </c>
      <c r="C15" s="28">
        <v>1176972</v>
      </c>
      <c r="E15" s="29">
        <f t="shared" si="0"/>
        <v>32.211471470859117</v>
      </c>
      <c r="G15" s="29">
        <f t="shared" si="1"/>
        <v>32211.471470859116</v>
      </c>
      <c r="H15" s="29"/>
      <c r="I15" s="29"/>
      <c r="K15" s="30">
        <f t="shared" si="2"/>
        <v>88.009484893057689</v>
      </c>
      <c r="M15" s="30">
        <v>92.9</v>
      </c>
    </row>
    <row r="16" spans="1:13" x14ac:dyDescent="0.2">
      <c r="B16" s="28">
        <v>17318</v>
      </c>
      <c r="C16" s="28">
        <v>634081</v>
      </c>
      <c r="E16" s="29">
        <f t="shared" si="0"/>
        <v>27.311968029321175</v>
      </c>
      <c r="G16" s="29">
        <f t="shared" si="1"/>
        <v>27311.968029321175</v>
      </c>
      <c r="H16" s="29"/>
      <c r="I16" s="29"/>
      <c r="K16" s="30">
        <f t="shared" si="2"/>
        <v>74.622863468090642</v>
      </c>
      <c r="M16" s="30">
        <v>81.3</v>
      </c>
    </row>
    <row r="17" spans="1:13" x14ac:dyDescent="0.2">
      <c r="B17" s="28">
        <v>15349</v>
      </c>
      <c r="C17" s="28">
        <v>584155</v>
      </c>
      <c r="E17" s="29">
        <f t="shared" si="0"/>
        <v>26.275560424887232</v>
      </c>
      <c r="G17" s="29">
        <f t="shared" si="1"/>
        <v>26275.560424887233</v>
      </c>
      <c r="H17" s="29"/>
      <c r="I17" s="29"/>
      <c r="K17" s="30">
        <f t="shared" si="2"/>
        <v>71.791148701877688</v>
      </c>
      <c r="M17" s="30">
        <v>74.900000000000006</v>
      </c>
    </row>
    <row r="18" spans="1:13" x14ac:dyDescent="0.2">
      <c r="B18" s="28">
        <v>39777</v>
      </c>
      <c r="C18" s="28">
        <v>1211437</v>
      </c>
      <c r="E18" s="29">
        <f t="shared" si="0"/>
        <v>32.834559287854013</v>
      </c>
      <c r="G18" s="29">
        <f t="shared" si="1"/>
        <v>32834.559287854012</v>
      </c>
      <c r="H18" s="29"/>
      <c r="I18" s="29"/>
      <c r="K18" s="31">
        <f t="shared" si="2"/>
        <v>89.71191062255194</v>
      </c>
      <c r="M18" s="30">
        <v>89.8</v>
      </c>
    </row>
    <row r="21" spans="1:13" x14ac:dyDescent="0.2">
      <c r="A21" s="33">
        <v>2017</v>
      </c>
    </row>
    <row r="23" spans="1:13" x14ac:dyDescent="0.2">
      <c r="M23" s="30">
        <v>88.7</v>
      </c>
    </row>
    <row r="24" spans="1:13" x14ac:dyDescent="0.2">
      <c r="M24" s="32">
        <v>109.3</v>
      </c>
    </row>
    <row r="25" spans="1:13" x14ac:dyDescent="0.2">
      <c r="M25" s="32">
        <v>85.3</v>
      </c>
    </row>
    <row r="26" spans="1:13" x14ac:dyDescent="0.2">
      <c r="M26" s="32">
        <v>84.6</v>
      </c>
    </row>
    <row r="27" spans="1:13" x14ac:dyDescent="0.2">
      <c r="M27" s="32">
        <v>88.6</v>
      </c>
    </row>
    <row r="28" spans="1:13" x14ac:dyDescent="0.2">
      <c r="M28" s="32">
        <v>85.5</v>
      </c>
    </row>
    <row r="29" spans="1:13" x14ac:dyDescent="0.2">
      <c r="M29" s="32">
        <v>89.6</v>
      </c>
    </row>
    <row r="30" spans="1:13" x14ac:dyDescent="0.2">
      <c r="M30" s="32">
        <v>86.8</v>
      </c>
    </row>
    <row r="31" spans="1:13" x14ac:dyDescent="0.2">
      <c r="M31" s="32">
        <v>80.2</v>
      </c>
    </row>
    <row r="32" spans="1:13" x14ac:dyDescent="0.2">
      <c r="M32" s="32">
        <v>78</v>
      </c>
    </row>
    <row r="33" spans="13:13" x14ac:dyDescent="0.2">
      <c r="M33" s="32">
        <v>79.099999999999994</v>
      </c>
    </row>
    <row r="34" spans="13:13" x14ac:dyDescent="0.2">
      <c r="M34" s="32">
        <v>92.9</v>
      </c>
    </row>
    <row r="35" spans="13:13" x14ac:dyDescent="0.2">
      <c r="M35" s="32">
        <v>83.5</v>
      </c>
    </row>
    <row r="36" spans="13:13" x14ac:dyDescent="0.2">
      <c r="M36" s="32">
        <v>75.900000000000006</v>
      </c>
    </row>
    <row r="37" spans="13:13" x14ac:dyDescent="0.2">
      <c r="M37" s="32">
        <v>89.1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1.4</vt:lpstr>
      <vt:lpstr>List1</vt:lpstr>
      <vt:lpstr>'1.4'!OLE_LINK1</vt:lpstr>
    </vt:vector>
  </TitlesOfParts>
  <Company>ČSÚ KS Pardubice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Tereza Mildorfová</cp:lastModifiedBy>
  <cp:lastPrinted>2019-09-12T11:43:39Z</cp:lastPrinted>
  <dcterms:created xsi:type="dcterms:W3CDTF">2012-04-23T05:34:06Z</dcterms:created>
  <dcterms:modified xsi:type="dcterms:W3CDTF">2019-09-12T11:44:10Z</dcterms:modified>
</cp:coreProperties>
</file>