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4\Kap. 4_xls\"/>
    </mc:Choice>
  </mc:AlternateContent>
  <bookViews>
    <workbookView xWindow="-105" yWindow="-105" windowWidth="23250" windowHeight="12570"/>
  </bookViews>
  <sheets>
    <sheet name="4-1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3" i="1"/>
  <c r="I44" i="1"/>
  <c r="I45" i="1"/>
  <c r="I46" i="1"/>
  <c r="I11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3" i="1"/>
  <c r="H44" i="1"/>
  <c r="H45" i="1"/>
  <c r="H46" i="1"/>
  <c r="H11" i="1"/>
  <c r="K13" i="1" l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3" i="1"/>
  <c r="K44" i="1"/>
  <c r="K45" i="1"/>
  <c r="K46" i="1"/>
  <c r="K11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3" i="1"/>
  <c r="J44" i="1"/>
  <c r="J45" i="1"/>
  <c r="J46" i="1"/>
  <c r="J11" i="1"/>
</calcChain>
</file>

<file path=xl/sharedStrings.xml><?xml version="1.0" encoding="utf-8"?>
<sst xmlns="http://schemas.openxmlformats.org/spreadsheetml/2006/main" count="92" uniqueCount="55">
  <si>
    <t>PRÁCE A MZDY</t>
  </si>
  <si>
    <t>LABOUR AND EARNINGS</t>
  </si>
  <si>
    <t>v tis. osob</t>
  </si>
  <si>
    <t>2004/ 2003</t>
  </si>
  <si>
    <t>vysokoškolské</t>
  </si>
  <si>
    <t>Zaměstnanci</t>
  </si>
  <si>
    <t>Employees</t>
  </si>
  <si>
    <t>%</t>
  </si>
  <si>
    <t>Higher education</t>
  </si>
  <si>
    <t>thousand persons</t>
  </si>
  <si>
    <t xml:space="preserve">            Employees in the national economy by age group and educational attainment</t>
  </si>
  <si>
    <t>Source: Labour Force Sample Survey, CZSO</t>
  </si>
  <si>
    <t>Pramen: Výběrové šetření pracovních sil, ČSÚ</t>
  </si>
  <si>
    <t xml:space="preserve">4 - 14.  Zaměstnanci v národním hospodářství podle věkových skupin a vzdělání </t>
  </si>
  <si>
    <t>Ženy celkem</t>
  </si>
  <si>
    <t>věková skupina</t>
  </si>
  <si>
    <t>Muži celkem</t>
  </si>
  <si>
    <t>střední 
  bez maturity</t>
  </si>
  <si>
    <t>střední 
  s maturitou</t>
  </si>
  <si>
    <t>Females, total</t>
  </si>
  <si>
    <t>Males, total</t>
  </si>
  <si>
    <t>Primary education 
  and no education</t>
  </si>
  <si>
    <t>abs.
v tis.</t>
  </si>
  <si>
    <t>Thous.</t>
  </si>
  <si>
    <t>Educational 
  attainment</t>
  </si>
  <si>
    <t>2019 – 1993</t>
  </si>
  <si>
    <t>2019 – 2010</t>
  </si>
  <si>
    <t>Secondary educa-
  tion with A-level 
  examination</t>
  </si>
  <si>
    <t>Nejvyšší dosa-
  žené vzdělání</t>
  </si>
  <si>
    <t>základní a bez 
  vzdělání</t>
  </si>
  <si>
    <t>střední bez 
  maturity</t>
  </si>
  <si>
    <t>Secondary educa-
  tion without 
  A-level exam.</t>
  </si>
  <si>
    <t>základní 
  a bez vzdě-
  lání</t>
  </si>
  <si>
    <t>Age group</t>
  </si>
  <si>
    <r>
      <t xml:space="preserve">Rozdíl      </t>
    </r>
    <r>
      <rPr>
        <i/>
        <sz val="8"/>
        <rFont val="Arial"/>
        <family val="2"/>
        <charset val="238"/>
      </rPr>
      <t>Difference</t>
    </r>
  </si>
  <si>
    <t>15–19 let</t>
  </si>
  <si>
    <t>20–24 let</t>
  </si>
  <si>
    <t>25–29 let</t>
  </si>
  <si>
    <t xml:space="preserve">30–34 let </t>
  </si>
  <si>
    <t xml:space="preserve">35–39 let </t>
  </si>
  <si>
    <t>40–44 let</t>
  </si>
  <si>
    <t>45–49 let</t>
  </si>
  <si>
    <t xml:space="preserve">50–54 let </t>
  </si>
  <si>
    <t xml:space="preserve">55–59 let </t>
  </si>
  <si>
    <t>60 a více let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</si>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</sst>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&quot; &quot;"/>
    <numFmt numFmtId="166" formatCode="0.0_)"/>
    <numFmt numFmtId="167" formatCode="#,##0.0_ ;\-#,##0.0\ 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2" fontId="3" fillId="0" borderId="0" applyFont="0" applyFill="0" applyBorder="0" applyAlignment="0" applyProtection="0"/>
  </cellStyleXfs>
  <cellXfs count="55">
    <xf numFmtId="0" fontId="0" fillId="0" borderId="0" xfId="0"/>
    <xf numFmtId="166" fontId="5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5" fontId="11" fillId="0" borderId="1" xfId="0" applyNumberFormat="1" applyFont="1" applyFill="1" applyBorder="1"/>
    <xf numFmtId="165" fontId="6" fillId="0" borderId="1" xfId="0" applyNumberFormat="1" applyFont="1" applyFill="1" applyBorder="1"/>
    <xf numFmtId="165" fontId="13" fillId="0" borderId="1" xfId="0" applyNumberFormat="1" applyFont="1" applyFill="1" applyBorder="1"/>
    <xf numFmtId="0" fontId="6" fillId="0" borderId="0" xfId="0" applyFont="1" applyFill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4" fillId="0" borderId="0" xfId="0" applyFont="1" applyFill="1" applyBorder="1"/>
    <xf numFmtId="0" fontId="10" fillId="0" borderId="14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/>
    <xf numFmtId="167" fontId="11" fillId="0" borderId="2" xfId="0" applyNumberFormat="1" applyFont="1" applyFill="1" applyBorder="1"/>
    <xf numFmtId="167" fontId="6" fillId="0" borderId="1" xfId="0" applyNumberFormat="1" applyFont="1" applyFill="1" applyBorder="1"/>
    <xf numFmtId="167" fontId="13" fillId="0" borderId="1" xfId="0" applyNumberFormat="1" applyFont="1" applyFill="1" applyBorder="1"/>
    <xf numFmtId="167" fontId="13" fillId="0" borderId="2" xfId="0" applyNumberFormat="1" applyFont="1" applyFill="1" applyBorder="1"/>
    <xf numFmtId="167" fontId="13" fillId="0" borderId="1" xfId="5" applyNumberFormat="1" applyFont="1" applyFill="1" applyBorder="1" applyProtection="1"/>
    <xf numFmtId="167" fontId="13" fillId="0" borderId="2" xfId="5" applyNumberFormat="1" applyFont="1" applyFill="1" applyBorder="1" applyProtection="1"/>
    <xf numFmtId="167" fontId="13" fillId="0" borderId="1" xfId="5" applyNumberFormat="1" applyFont="1" applyFill="1" applyBorder="1"/>
    <xf numFmtId="167" fontId="13" fillId="0" borderId="2" xfId="5" applyNumberFormat="1" applyFont="1" applyFill="1" applyBorder="1"/>
    <xf numFmtId="0" fontId="10" fillId="0" borderId="6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2" fillId="0" borderId="6" xfId="0" applyFont="1" applyFill="1" applyBorder="1"/>
    <xf numFmtId="0" fontId="9" fillId="0" borderId="2" xfId="0" applyFont="1" applyFill="1" applyBorder="1"/>
    <xf numFmtId="0" fontId="10" fillId="0" borderId="6" xfId="0" applyFont="1" applyFill="1" applyBorder="1"/>
    <xf numFmtId="0" fontId="9" fillId="0" borderId="2" xfId="0" applyFont="1" applyFill="1" applyBorder="1" applyAlignment="1">
      <alignment horizontal="left" indent="1"/>
    </xf>
    <xf numFmtId="0" fontId="10" fillId="0" borderId="6" xfId="0" applyFont="1" applyFill="1" applyBorder="1" applyAlignment="1">
      <alignment horizontal="left" indent="1"/>
    </xf>
    <xf numFmtId="0" fontId="9" fillId="0" borderId="2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 indent="1"/>
    </xf>
    <xf numFmtId="0" fontId="10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4" xfId="0" applyFont="1" applyFill="1" applyBorder="1" applyAlignment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7">
    <cellStyle name="Finanční" xfId="1"/>
    <cellStyle name="Finanční0" xfId="2"/>
    <cellStyle name="Normal_PART9-1" xfId="3"/>
    <cellStyle name="Normální" xfId="0" builtinId="0"/>
    <cellStyle name="normální 2" xfId="4"/>
    <cellStyle name="normální_4-12" xfId="5"/>
    <cellStyle name="Pevný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/>
  </sheetViews>
  <sheetFormatPr defaultColWidth="9.140625" defaultRowHeight="12.75" x14ac:dyDescent="0.2"/>
  <cols>
    <col min="1" max="1" width="11.85546875" style="3" customWidth="1"/>
    <col min="2" max="2" width="6.28515625" style="3" customWidth="1"/>
    <col min="3" max="3" width="6.5703125" style="3" customWidth="1"/>
    <col min="4" max="7" width="6.28515625" style="3" customWidth="1"/>
    <col min="8" max="8" width="5.5703125" style="3" customWidth="1"/>
    <col min="9" max="9" width="5.140625" style="3" customWidth="1"/>
    <col min="10" max="10" width="5.7109375" style="3" customWidth="1"/>
    <col min="11" max="11" width="5.140625" style="3" customWidth="1"/>
    <col min="12" max="12" width="15.5703125" style="3" customWidth="1"/>
    <col min="13" max="16384" width="9.140625" style="3"/>
  </cols>
  <sheetData>
    <row r="1" spans="1:12" ht="15" customHeight="1" x14ac:dyDescent="0.2">
      <c r="A1" s="1" t="s">
        <v>0</v>
      </c>
      <c r="B1" s="2"/>
      <c r="L1" s="4" t="s">
        <v>1</v>
      </c>
    </row>
    <row r="2" spans="1:12" ht="9" customHeight="1" x14ac:dyDescent="0.2">
      <c r="A2" s="2"/>
      <c r="B2" s="2"/>
      <c r="L2" s="4"/>
    </row>
    <row r="3" spans="1:12" ht="15" customHeight="1" x14ac:dyDescent="0.2">
      <c r="A3" s="2" t="s">
        <v>13</v>
      </c>
      <c r="B3" s="2"/>
    </row>
    <row r="4" spans="1:12" ht="15" customHeight="1" x14ac:dyDescent="0.2">
      <c r="A4" s="5" t="s">
        <v>10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2">
      <c r="A5" s="7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8" t="s">
        <v>11</v>
      </c>
    </row>
    <row r="6" spans="1:12" ht="15" customHeight="1" thickBot="1" x14ac:dyDescent="0.25">
      <c r="A6" s="7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9" t="s">
        <v>9</v>
      </c>
    </row>
    <row r="7" spans="1:12" ht="15" customHeight="1" x14ac:dyDescent="0.2">
      <c r="A7" s="39" t="s">
        <v>5</v>
      </c>
      <c r="B7" s="47">
        <v>1993</v>
      </c>
      <c r="C7" s="47">
        <v>2000</v>
      </c>
      <c r="D7" s="47">
        <v>2005</v>
      </c>
      <c r="E7" s="47">
        <v>2010</v>
      </c>
      <c r="F7" s="47">
        <v>2015</v>
      </c>
      <c r="G7" s="47">
        <v>2019</v>
      </c>
      <c r="H7" s="50" t="s">
        <v>34</v>
      </c>
      <c r="I7" s="51"/>
      <c r="J7" s="51"/>
      <c r="K7" s="52"/>
      <c r="L7" s="44" t="s">
        <v>6</v>
      </c>
    </row>
    <row r="8" spans="1:12" ht="15" customHeight="1" x14ac:dyDescent="0.2">
      <c r="A8" s="40"/>
      <c r="B8" s="48"/>
      <c r="C8" s="48"/>
      <c r="D8" s="48"/>
      <c r="E8" s="48"/>
      <c r="F8" s="48"/>
      <c r="G8" s="48"/>
      <c r="H8" s="53" t="s">
        <v>25</v>
      </c>
      <c r="I8" s="54"/>
      <c r="J8" s="53" t="s">
        <v>26</v>
      </c>
      <c r="K8" s="54" t="s">
        <v>3</v>
      </c>
      <c r="L8" s="45"/>
    </row>
    <row r="9" spans="1:12" ht="21.6" customHeight="1" x14ac:dyDescent="0.2">
      <c r="A9" s="40"/>
      <c r="B9" s="48"/>
      <c r="C9" s="48"/>
      <c r="D9" s="48"/>
      <c r="E9" s="48"/>
      <c r="F9" s="48"/>
      <c r="G9" s="48"/>
      <c r="H9" s="28" t="s">
        <v>22</v>
      </c>
      <c r="I9" s="42" t="s">
        <v>7</v>
      </c>
      <c r="J9" s="28" t="s">
        <v>22</v>
      </c>
      <c r="K9" s="42" t="s">
        <v>7</v>
      </c>
      <c r="L9" s="45"/>
    </row>
    <row r="10" spans="1:12" ht="11.45" customHeight="1" thickBot="1" x14ac:dyDescent="0.25">
      <c r="A10" s="41"/>
      <c r="B10" s="49"/>
      <c r="C10" s="49"/>
      <c r="D10" s="49"/>
      <c r="E10" s="49"/>
      <c r="F10" s="49"/>
      <c r="G10" s="49"/>
      <c r="H10" s="17" t="s">
        <v>23</v>
      </c>
      <c r="I10" s="43"/>
      <c r="J10" s="17" t="s">
        <v>23</v>
      </c>
      <c r="K10" s="43"/>
      <c r="L10" s="46"/>
    </row>
    <row r="11" spans="1:12" ht="14.85" customHeight="1" x14ac:dyDescent="0.2">
      <c r="A11" s="29" t="s">
        <v>14</v>
      </c>
      <c r="B11" s="10">
        <v>1929.2733060749954</v>
      </c>
      <c r="C11" s="18">
        <v>1828.3257227249915</v>
      </c>
      <c r="D11" s="18">
        <v>1838.0299325577835</v>
      </c>
      <c r="E11" s="18">
        <v>1831.1213397289928</v>
      </c>
      <c r="F11" s="19">
        <v>1922.8891975700037</v>
      </c>
      <c r="G11" s="19">
        <v>2062.6254265249977</v>
      </c>
      <c r="H11" s="19">
        <f>G11-B11</f>
        <v>133.3521204500023</v>
      </c>
      <c r="I11" s="18">
        <f>G11/B11*100</f>
        <v>106.91203885059188</v>
      </c>
      <c r="J11" s="18">
        <f>G11-E11</f>
        <v>231.50408679600491</v>
      </c>
      <c r="K11" s="18">
        <f>G11/E11*100</f>
        <v>112.64274965143859</v>
      </c>
      <c r="L11" s="30" t="s">
        <v>19</v>
      </c>
    </row>
    <row r="12" spans="1:12" ht="12.6" customHeight="1" x14ac:dyDescent="0.2">
      <c r="A12" s="31" t="s">
        <v>15</v>
      </c>
      <c r="B12" s="11"/>
      <c r="C12" s="20"/>
      <c r="D12" s="21"/>
      <c r="E12" s="21"/>
      <c r="F12" s="22"/>
      <c r="G12" s="22"/>
      <c r="H12" s="22"/>
      <c r="I12" s="21"/>
      <c r="J12" s="21"/>
      <c r="K12" s="21"/>
      <c r="L12" s="32" t="s">
        <v>33</v>
      </c>
    </row>
    <row r="13" spans="1:12" ht="12.2" customHeight="1" x14ac:dyDescent="0.2">
      <c r="A13" s="33" t="s">
        <v>35</v>
      </c>
      <c r="B13" s="12">
        <v>123.39821585000067</v>
      </c>
      <c r="C13" s="21">
        <v>28.09119717500004</v>
      </c>
      <c r="D13" s="21">
        <v>13.630011655425019</v>
      </c>
      <c r="E13" s="23">
        <v>8.6225121996000347</v>
      </c>
      <c r="F13" s="24">
        <v>8.6475456800000234</v>
      </c>
      <c r="G13" s="24">
        <v>11.625638249999998</v>
      </c>
      <c r="H13" s="22">
        <f t="shared" ref="H13:H46" si="0">G13-B13</f>
        <v>-111.77257760000067</v>
      </c>
      <c r="I13" s="21">
        <f t="shared" ref="I13:I46" si="1">G13/B13*100</f>
        <v>9.4212369035641412</v>
      </c>
      <c r="J13" s="21">
        <f t="shared" ref="J13:J23" si="2">G13-E13</f>
        <v>3.0031260503999633</v>
      </c>
      <c r="K13" s="21">
        <f t="shared" ref="K13:K23" si="3">G13/E13*100</f>
        <v>134.82889882764405</v>
      </c>
      <c r="L13" s="34" t="s">
        <v>45</v>
      </c>
    </row>
    <row r="14" spans="1:12" ht="12.2" customHeight="1" x14ac:dyDescent="0.2">
      <c r="A14" s="33" t="s">
        <v>36</v>
      </c>
      <c r="B14" s="12">
        <v>171.01876057500166</v>
      </c>
      <c r="C14" s="21">
        <v>215.1856944999985</v>
      </c>
      <c r="D14" s="21">
        <v>132.11783957464934</v>
      </c>
      <c r="E14" s="23">
        <v>112.19685510675012</v>
      </c>
      <c r="F14" s="24">
        <v>108.33923687249968</v>
      </c>
      <c r="G14" s="24">
        <v>97.258175524999956</v>
      </c>
      <c r="H14" s="22">
        <f t="shared" si="0"/>
        <v>-73.760585050001708</v>
      </c>
      <c r="I14" s="21">
        <f t="shared" si="1"/>
        <v>56.869886787857169</v>
      </c>
      <c r="J14" s="21">
        <f t="shared" si="2"/>
        <v>-14.938679581750165</v>
      </c>
      <c r="K14" s="21">
        <f t="shared" si="3"/>
        <v>86.685295619438975</v>
      </c>
      <c r="L14" s="34" t="s">
        <v>46</v>
      </c>
    </row>
    <row r="15" spans="1:12" ht="12.2" customHeight="1" x14ac:dyDescent="0.2">
      <c r="A15" s="33" t="s">
        <v>37</v>
      </c>
      <c r="B15" s="12">
        <v>180.52261097499937</v>
      </c>
      <c r="C15" s="21">
        <v>211.44225234999678</v>
      </c>
      <c r="D15" s="21">
        <v>230.54187430837598</v>
      </c>
      <c r="E15" s="23">
        <v>201.42418813644895</v>
      </c>
      <c r="F15" s="24">
        <v>198.71002232999948</v>
      </c>
      <c r="G15" s="24">
        <v>200.79186995000029</v>
      </c>
      <c r="H15" s="22">
        <f t="shared" si="0"/>
        <v>20.269258975000923</v>
      </c>
      <c r="I15" s="21">
        <f t="shared" si="1"/>
        <v>111.22809982944908</v>
      </c>
      <c r="J15" s="21">
        <f t="shared" si="2"/>
        <v>-0.63231818644865712</v>
      </c>
      <c r="K15" s="21">
        <f t="shared" si="3"/>
        <v>99.686076338547622</v>
      </c>
      <c r="L15" s="34" t="s">
        <v>47</v>
      </c>
    </row>
    <row r="16" spans="1:12" ht="12.2" customHeight="1" x14ac:dyDescent="0.2">
      <c r="A16" s="33" t="s">
        <v>38</v>
      </c>
      <c r="B16" s="12">
        <v>209.79640367499653</v>
      </c>
      <c r="C16" s="21">
        <v>198.47265052499895</v>
      </c>
      <c r="D16" s="21">
        <v>242.68306607897276</v>
      </c>
      <c r="E16" s="23">
        <v>227.89462326767506</v>
      </c>
      <c r="F16" s="24">
        <v>199.33087823250111</v>
      </c>
      <c r="G16" s="24">
        <v>189.2016738749989</v>
      </c>
      <c r="H16" s="22">
        <f t="shared" si="0"/>
        <v>-20.594729799997623</v>
      </c>
      <c r="I16" s="21">
        <f t="shared" si="1"/>
        <v>90.183468620414629</v>
      </c>
      <c r="J16" s="21">
        <f t="shared" si="2"/>
        <v>-38.692949392676155</v>
      </c>
      <c r="K16" s="21">
        <f t="shared" si="3"/>
        <v>83.021561089122713</v>
      </c>
      <c r="L16" s="34" t="s">
        <v>48</v>
      </c>
    </row>
    <row r="17" spans="1:12" ht="12.2" customHeight="1" x14ac:dyDescent="0.2">
      <c r="A17" s="33" t="s">
        <v>39</v>
      </c>
      <c r="B17" s="12">
        <v>285.55011902499689</v>
      </c>
      <c r="C17" s="21">
        <v>228.86190262500179</v>
      </c>
      <c r="D17" s="21">
        <v>229.73356984027197</v>
      </c>
      <c r="E17" s="23">
        <v>278.75173550189646</v>
      </c>
      <c r="F17" s="24">
        <v>283.76109966750232</v>
      </c>
      <c r="G17" s="24">
        <v>251.72784199999938</v>
      </c>
      <c r="H17" s="22">
        <f t="shared" si="0"/>
        <v>-33.822277024997504</v>
      </c>
      <c r="I17" s="21">
        <f t="shared" si="1"/>
        <v>88.155397329028347</v>
      </c>
      <c r="J17" s="21">
        <f t="shared" si="2"/>
        <v>-27.023893501897078</v>
      </c>
      <c r="K17" s="21">
        <f t="shared" si="3"/>
        <v>90.305390044212572</v>
      </c>
      <c r="L17" s="34" t="s">
        <v>49</v>
      </c>
    </row>
    <row r="18" spans="1:12" ht="12.2" customHeight="1" x14ac:dyDescent="0.2">
      <c r="A18" s="33" t="s">
        <v>40</v>
      </c>
      <c r="B18" s="12">
        <v>320.29511840000532</v>
      </c>
      <c r="C18" s="21">
        <v>249.58507247499324</v>
      </c>
      <c r="D18" s="21">
        <v>245.60850782127113</v>
      </c>
      <c r="E18" s="23">
        <v>250.00249738679679</v>
      </c>
      <c r="F18" s="24">
        <v>311.43207422750157</v>
      </c>
      <c r="G18" s="24">
        <v>348.15421772499974</v>
      </c>
      <c r="H18" s="22">
        <f t="shared" si="0"/>
        <v>27.859099324994418</v>
      </c>
      <c r="I18" s="21">
        <f t="shared" si="1"/>
        <v>108.69794690102088</v>
      </c>
      <c r="J18" s="21">
        <f t="shared" si="2"/>
        <v>98.151720338202949</v>
      </c>
      <c r="K18" s="21">
        <f t="shared" si="3"/>
        <v>139.26029594270227</v>
      </c>
      <c r="L18" s="34" t="s">
        <v>50</v>
      </c>
    </row>
    <row r="19" spans="1:12" ht="12.2" customHeight="1" x14ac:dyDescent="0.2">
      <c r="A19" s="33" t="s">
        <v>41</v>
      </c>
      <c r="B19" s="12">
        <v>314.6131335999948</v>
      </c>
      <c r="C19" s="21">
        <v>292.41174822500227</v>
      </c>
      <c r="D19" s="21">
        <v>259.64169347102097</v>
      </c>
      <c r="E19" s="23">
        <v>250.71722431025202</v>
      </c>
      <c r="F19" s="24">
        <v>257.03074606749681</v>
      </c>
      <c r="G19" s="24">
        <v>317.28203947499946</v>
      </c>
      <c r="H19" s="22">
        <f t="shared" si="0"/>
        <v>2.6689058750046684</v>
      </c>
      <c r="I19" s="21">
        <f t="shared" si="1"/>
        <v>100.84831356036076</v>
      </c>
      <c r="J19" s="21">
        <f t="shared" si="2"/>
        <v>66.564815164747444</v>
      </c>
      <c r="K19" s="21">
        <f t="shared" si="3"/>
        <v>126.54975753974378</v>
      </c>
      <c r="L19" s="34" t="s">
        <v>51</v>
      </c>
    </row>
    <row r="20" spans="1:12" ht="12.2" customHeight="1" x14ac:dyDescent="0.2">
      <c r="A20" s="33" t="s">
        <v>42</v>
      </c>
      <c r="B20" s="12">
        <v>210.65076522500041</v>
      </c>
      <c r="C20" s="21">
        <v>276.19703262500053</v>
      </c>
      <c r="D20" s="21">
        <v>278.35796763764586</v>
      </c>
      <c r="E20" s="23">
        <v>244.87048473337407</v>
      </c>
      <c r="F20" s="24">
        <v>248.97883836000267</v>
      </c>
      <c r="G20" s="24">
        <v>269.79191950000001</v>
      </c>
      <c r="H20" s="22">
        <f t="shared" si="0"/>
        <v>59.141154274999593</v>
      </c>
      <c r="I20" s="21">
        <f t="shared" si="1"/>
        <v>128.07545190345249</v>
      </c>
      <c r="J20" s="21">
        <f t="shared" si="2"/>
        <v>24.921434766625936</v>
      </c>
      <c r="K20" s="21">
        <f t="shared" si="3"/>
        <v>110.17739430448773</v>
      </c>
      <c r="L20" s="34" t="s">
        <v>52</v>
      </c>
    </row>
    <row r="21" spans="1:12" ht="12.2" customHeight="1" x14ac:dyDescent="0.2">
      <c r="A21" s="33" t="s">
        <v>43</v>
      </c>
      <c r="B21" s="12">
        <v>58.371409450000087</v>
      </c>
      <c r="C21" s="21">
        <v>88.225355624999494</v>
      </c>
      <c r="D21" s="21">
        <v>159.6496307815255</v>
      </c>
      <c r="E21" s="23">
        <v>191.46129087324911</v>
      </c>
      <c r="F21" s="24">
        <v>212.0986823800007</v>
      </c>
      <c r="G21" s="24">
        <v>237.58100617499977</v>
      </c>
      <c r="H21" s="22">
        <f t="shared" si="0"/>
        <v>179.2095967249997</v>
      </c>
      <c r="I21" s="21">
        <f t="shared" si="1"/>
        <v>407.01605188839488</v>
      </c>
      <c r="J21" s="21">
        <f t="shared" si="2"/>
        <v>46.119715301750659</v>
      </c>
      <c r="K21" s="21">
        <f t="shared" si="3"/>
        <v>124.08827136357434</v>
      </c>
      <c r="L21" s="34" t="s">
        <v>53</v>
      </c>
    </row>
    <row r="22" spans="1:12" ht="12.2" customHeight="1" x14ac:dyDescent="0.2">
      <c r="A22" s="33" t="s">
        <v>44</v>
      </c>
      <c r="B22" s="12">
        <v>55.056769299999893</v>
      </c>
      <c r="C22" s="21">
        <v>39.852816600000125</v>
      </c>
      <c r="D22" s="21">
        <v>46.065771388625087</v>
      </c>
      <c r="E22" s="23">
        <v>65.17992821294979</v>
      </c>
      <c r="F22" s="24">
        <v>94.560073752499804</v>
      </c>
      <c r="G22" s="24">
        <v>139.21104405000003</v>
      </c>
      <c r="H22" s="22">
        <f t="shared" si="0"/>
        <v>84.154274750000127</v>
      </c>
      <c r="I22" s="21">
        <f t="shared" si="1"/>
        <v>252.85000522179257</v>
      </c>
      <c r="J22" s="21">
        <f t="shared" si="2"/>
        <v>74.031115837050237</v>
      </c>
      <c r="K22" s="21">
        <f t="shared" si="3"/>
        <v>213.57962162091169</v>
      </c>
      <c r="L22" s="34" t="s">
        <v>54</v>
      </c>
    </row>
    <row r="23" spans="1:12" ht="15" customHeight="1" x14ac:dyDescent="0.2">
      <c r="A23" s="29" t="s">
        <v>16</v>
      </c>
      <c r="B23" s="10">
        <v>2309.3580127000155</v>
      </c>
      <c r="C23" s="18">
        <v>2143.347740950011</v>
      </c>
      <c r="D23" s="18">
        <v>2141.4871531539816</v>
      </c>
      <c r="E23" s="18">
        <v>2183.2196226681699</v>
      </c>
      <c r="F23" s="19">
        <v>2244.8199199874994</v>
      </c>
      <c r="G23" s="19">
        <v>2349.4504063000022</v>
      </c>
      <c r="H23" s="19">
        <f t="shared" si="0"/>
        <v>40.092393599986735</v>
      </c>
      <c r="I23" s="18">
        <f t="shared" si="1"/>
        <v>101.73608394105651</v>
      </c>
      <c r="J23" s="18">
        <f t="shared" si="2"/>
        <v>166.23078363183231</v>
      </c>
      <c r="K23" s="18">
        <f t="shared" si="3"/>
        <v>107.6140202252615</v>
      </c>
      <c r="L23" s="30" t="s">
        <v>20</v>
      </c>
    </row>
    <row r="24" spans="1:12" ht="12.6" customHeight="1" x14ac:dyDescent="0.2">
      <c r="A24" s="31" t="s">
        <v>15</v>
      </c>
      <c r="B24" s="11"/>
      <c r="C24" s="20"/>
      <c r="D24" s="21"/>
      <c r="E24" s="21"/>
      <c r="F24" s="22"/>
      <c r="G24" s="22"/>
      <c r="H24" s="22"/>
      <c r="I24" s="21"/>
      <c r="J24" s="21"/>
      <c r="K24" s="21"/>
      <c r="L24" s="32" t="s">
        <v>33</v>
      </c>
    </row>
    <row r="25" spans="1:12" ht="12.2" customHeight="1" x14ac:dyDescent="0.2">
      <c r="A25" s="33" t="s">
        <v>35</v>
      </c>
      <c r="B25" s="12">
        <v>152.95006185000219</v>
      </c>
      <c r="C25" s="21">
        <v>38.056601725000036</v>
      </c>
      <c r="D25" s="21">
        <v>18.276576840050048</v>
      </c>
      <c r="E25" s="23">
        <v>14.467144990425025</v>
      </c>
      <c r="F25" s="24">
        <v>11.467982567500014</v>
      </c>
      <c r="G25" s="24">
        <v>12.062094124999996</v>
      </c>
      <c r="H25" s="22">
        <f t="shared" si="0"/>
        <v>-140.8879677250022</v>
      </c>
      <c r="I25" s="21">
        <f t="shared" si="1"/>
        <v>7.886295683116014</v>
      </c>
      <c r="J25" s="21">
        <f t="shared" ref="J25:J35" si="4">G25-E25</f>
        <v>-2.4050508654250287</v>
      </c>
      <c r="K25" s="21">
        <f t="shared" ref="K25:K35" si="5">G25/E25*100</f>
        <v>83.375774093528506</v>
      </c>
      <c r="L25" s="34" t="s">
        <v>45</v>
      </c>
    </row>
    <row r="26" spans="1:12" ht="12.2" customHeight="1" x14ac:dyDescent="0.2">
      <c r="A26" s="33" t="s">
        <v>36</v>
      </c>
      <c r="B26" s="12">
        <v>283.73153129999633</v>
      </c>
      <c r="C26" s="21">
        <v>272.06114985000471</v>
      </c>
      <c r="D26" s="21">
        <v>182.46824551969888</v>
      </c>
      <c r="E26" s="23">
        <v>160.7290492981985</v>
      </c>
      <c r="F26" s="24">
        <v>157.41586411999955</v>
      </c>
      <c r="G26" s="24">
        <v>130.87174805000012</v>
      </c>
      <c r="H26" s="22">
        <f t="shared" si="0"/>
        <v>-152.85978324999621</v>
      </c>
      <c r="I26" s="21">
        <f t="shared" si="1"/>
        <v>46.12520414998437</v>
      </c>
      <c r="J26" s="21">
        <f t="shared" si="4"/>
        <v>-29.857301248198382</v>
      </c>
      <c r="K26" s="21">
        <f t="shared" si="5"/>
        <v>81.423830117476442</v>
      </c>
      <c r="L26" s="34" t="s">
        <v>46</v>
      </c>
    </row>
    <row r="27" spans="1:12" ht="12.2" customHeight="1" x14ac:dyDescent="0.2">
      <c r="A27" s="33" t="s">
        <v>37</v>
      </c>
      <c r="B27" s="12">
        <v>279.90401122499986</v>
      </c>
      <c r="C27" s="21">
        <v>322.25751102500141</v>
      </c>
      <c r="D27" s="21">
        <v>332.99299606246854</v>
      </c>
      <c r="E27" s="23">
        <v>279.94395194224722</v>
      </c>
      <c r="F27" s="24">
        <v>267.0961375800012</v>
      </c>
      <c r="G27" s="24">
        <v>260.08393740000076</v>
      </c>
      <c r="H27" s="22">
        <f t="shared" si="0"/>
        <v>-19.820073824999099</v>
      </c>
      <c r="I27" s="21">
        <f t="shared" si="1"/>
        <v>92.918974709130993</v>
      </c>
      <c r="J27" s="21">
        <f t="shared" si="4"/>
        <v>-19.860014542246461</v>
      </c>
      <c r="K27" s="21">
        <f t="shared" si="5"/>
        <v>92.905717589375314</v>
      </c>
      <c r="L27" s="34" t="s">
        <v>47</v>
      </c>
    </row>
    <row r="28" spans="1:12" ht="12.2" customHeight="1" x14ac:dyDescent="0.2">
      <c r="A28" s="33" t="s">
        <v>38</v>
      </c>
      <c r="B28" s="12">
        <v>251.50938260000484</v>
      </c>
      <c r="C28" s="21">
        <v>254.84984124999937</v>
      </c>
      <c r="D28" s="21">
        <v>322.851385930074</v>
      </c>
      <c r="E28" s="23">
        <v>355.64999724125067</v>
      </c>
      <c r="F28" s="24">
        <v>296.68765344499928</v>
      </c>
      <c r="G28" s="24">
        <v>296.04883427500044</v>
      </c>
      <c r="H28" s="22">
        <f t="shared" si="0"/>
        <v>44.539451674995604</v>
      </c>
      <c r="I28" s="21">
        <f t="shared" si="1"/>
        <v>117.70886287205842</v>
      </c>
      <c r="J28" s="21">
        <f t="shared" si="4"/>
        <v>-59.601162966250229</v>
      </c>
      <c r="K28" s="21">
        <f t="shared" si="5"/>
        <v>83.241624229278273</v>
      </c>
      <c r="L28" s="34" t="s">
        <v>48</v>
      </c>
    </row>
    <row r="29" spans="1:12" ht="12.2" customHeight="1" x14ac:dyDescent="0.2">
      <c r="A29" s="33" t="s">
        <v>39</v>
      </c>
      <c r="B29" s="12">
        <v>294.29017715000288</v>
      </c>
      <c r="C29" s="21">
        <v>241.72670994999871</v>
      </c>
      <c r="D29" s="21">
        <v>242.62354655760063</v>
      </c>
      <c r="E29" s="23">
        <v>321.07078679430111</v>
      </c>
      <c r="F29" s="24">
        <v>343.34909219500128</v>
      </c>
      <c r="G29" s="24">
        <v>315.21182292500038</v>
      </c>
      <c r="H29" s="22">
        <f t="shared" si="0"/>
        <v>20.921645774997501</v>
      </c>
      <c r="I29" s="21">
        <f t="shared" si="1"/>
        <v>107.10918929663545</v>
      </c>
      <c r="J29" s="21">
        <f t="shared" si="4"/>
        <v>-5.8589638693007373</v>
      </c>
      <c r="K29" s="21">
        <f t="shared" si="5"/>
        <v>98.175180019397288</v>
      </c>
      <c r="L29" s="34" t="s">
        <v>49</v>
      </c>
    </row>
    <row r="30" spans="1:12" ht="12.2" customHeight="1" x14ac:dyDescent="0.2">
      <c r="A30" s="33" t="s">
        <v>40</v>
      </c>
      <c r="B30" s="12">
        <v>313.58084405000568</v>
      </c>
      <c r="C30" s="21">
        <v>237.22513800000419</v>
      </c>
      <c r="D30" s="21">
        <v>233.09272435587619</v>
      </c>
      <c r="E30" s="23">
        <v>253.22967093062573</v>
      </c>
      <c r="F30" s="24">
        <v>314.89723708500139</v>
      </c>
      <c r="G30" s="24">
        <v>362.82145132500079</v>
      </c>
      <c r="H30" s="22">
        <f t="shared" si="0"/>
        <v>49.240607274995114</v>
      </c>
      <c r="I30" s="21">
        <f t="shared" si="1"/>
        <v>115.70268344170375</v>
      </c>
      <c r="J30" s="21">
        <f t="shared" si="4"/>
        <v>109.59178039437506</v>
      </c>
      <c r="K30" s="21">
        <f t="shared" si="5"/>
        <v>143.27762224372142</v>
      </c>
      <c r="L30" s="34" t="s">
        <v>50</v>
      </c>
    </row>
    <row r="31" spans="1:12" ht="12.2" customHeight="1" x14ac:dyDescent="0.2">
      <c r="A31" s="33" t="s">
        <v>41</v>
      </c>
      <c r="B31" s="12">
        <v>294.50000297500725</v>
      </c>
      <c r="C31" s="21">
        <v>269.59233520000294</v>
      </c>
      <c r="D31" s="21">
        <v>226.69174438247413</v>
      </c>
      <c r="E31" s="23">
        <v>227.86277884524992</v>
      </c>
      <c r="F31" s="24">
        <v>250.54033563499783</v>
      </c>
      <c r="G31" s="24">
        <v>306.6580870249993</v>
      </c>
      <c r="H31" s="22">
        <f t="shared" si="0"/>
        <v>12.158084049992055</v>
      </c>
      <c r="I31" s="21">
        <f t="shared" si="1"/>
        <v>104.12838163910779</v>
      </c>
      <c r="J31" s="21">
        <f t="shared" si="4"/>
        <v>78.795308179749384</v>
      </c>
      <c r="K31" s="21">
        <f t="shared" si="5"/>
        <v>134.58015766289859</v>
      </c>
      <c r="L31" s="34" t="s">
        <v>51</v>
      </c>
    </row>
    <row r="32" spans="1:12" ht="12.2" customHeight="1" x14ac:dyDescent="0.2">
      <c r="A32" s="33" t="s">
        <v>42</v>
      </c>
      <c r="B32" s="12">
        <v>214.16080144999705</v>
      </c>
      <c r="C32" s="21">
        <v>263.69258902500059</v>
      </c>
      <c r="D32" s="21">
        <v>254.21295145786863</v>
      </c>
      <c r="E32" s="23">
        <v>223.90991688665133</v>
      </c>
      <c r="F32" s="24">
        <v>237.33092896250142</v>
      </c>
      <c r="G32" s="24">
        <v>251.02297912500018</v>
      </c>
      <c r="H32" s="22">
        <f t="shared" si="0"/>
        <v>36.862177675003124</v>
      </c>
      <c r="I32" s="21">
        <f t="shared" si="1"/>
        <v>117.21238313707461</v>
      </c>
      <c r="J32" s="21">
        <f t="shared" si="4"/>
        <v>27.113062238348846</v>
      </c>
      <c r="K32" s="21">
        <f t="shared" si="5"/>
        <v>112.10891532422573</v>
      </c>
      <c r="L32" s="34" t="s">
        <v>52</v>
      </c>
    </row>
    <row r="33" spans="1:12" ht="12.2" customHeight="1" x14ac:dyDescent="0.2">
      <c r="A33" s="33" t="s">
        <v>43</v>
      </c>
      <c r="B33" s="12">
        <v>139.03901349999927</v>
      </c>
      <c r="C33" s="21">
        <v>180.06051462499966</v>
      </c>
      <c r="D33" s="21">
        <v>237.11015740779533</v>
      </c>
      <c r="E33" s="23">
        <v>227.26273069744636</v>
      </c>
      <c r="F33" s="24">
        <v>211.69676008249814</v>
      </c>
      <c r="G33" s="24">
        <v>217.45375400000049</v>
      </c>
      <c r="H33" s="22">
        <f t="shared" si="0"/>
        <v>78.414740500001216</v>
      </c>
      <c r="I33" s="21">
        <f t="shared" si="1"/>
        <v>156.39765309468456</v>
      </c>
      <c r="J33" s="21">
        <f t="shared" si="4"/>
        <v>-9.8089766974458712</v>
      </c>
      <c r="K33" s="21">
        <f t="shared" si="5"/>
        <v>95.683860408020664</v>
      </c>
      <c r="L33" s="34" t="s">
        <v>53</v>
      </c>
    </row>
    <row r="34" spans="1:12" ht="12.2" customHeight="1" x14ac:dyDescent="0.2">
      <c r="A34" s="33" t="s">
        <v>44</v>
      </c>
      <c r="B34" s="12">
        <v>85.692186600000355</v>
      </c>
      <c r="C34" s="21">
        <v>63.825350300000082</v>
      </c>
      <c r="D34" s="21">
        <v>91.166824640075248</v>
      </c>
      <c r="E34" s="23">
        <v>119.09359504177448</v>
      </c>
      <c r="F34" s="24">
        <v>154.33792831499954</v>
      </c>
      <c r="G34" s="24">
        <v>197.21569804999976</v>
      </c>
      <c r="H34" s="22">
        <f t="shared" si="0"/>
        <v>111.5235114499994</v>
      </c>
      <c r="I34" s="21">
        <f t="shared" si="1"/>
        <v>230.14431755671754</v>
      </c>
      <c r="J34" s="21">
        <f t="shared" si="4"/>
        <v>78.122103008225281</v>
      </c>
      <c r="K34" s="21">
        <f t="shared" si="5"/>
        <v>165.59723298370696</v>
      </c>
      <c r="L34" s="34" t="s">
        <v>54</v>
      </c>
    </row>
    <row r="35" spans="1:12" ht="15" customHeight="1" x14ac:dyDescent="0.2">
      <c r="A35" s="29" t="s">
        <v>14</v>
      </c>
      <c r="B35" s="10">
        <v>1929.2733060749954</v>
      </c>
      <c r="C35" s="18">
        <v>1828.3257227249915</v>
      </c>
      <c r="D35" s="18">
        <v>1838.0299325577835</v>
      </c>
      <c r="E35" s="18">
        <v>1831.1213397289928</v>
      </c>
      <c r="F35" s="19">
        <v>1922.8891975700012</v>
      </c>
      <c r="G35" s="19">
        <v>2062.6254265249977</v>
      </c>
      <c r="H35" s="19">
        <f t="shared" si="0"/>
        <v>133.3521204500023</v>
      </c>
      <c r="I35" s="18">
        <f t="shared" si="1"/>
        <v>106.91203885059188</v>
      </c>
      <c r="J35" s="18">
        <f t="shared" si="4"/>
        <v>231.50408679600491</v>
      </c>
      <c r="K35" s="18">
        <f t="shared" si="5"/>
        <v>112.64274965143859</v>
      </c>
      <c r="L35" s="30" t="s">
        <v>19</v>
      </c>
    </row>
    <row r="36" spans="1:12" ht="22.15" customHeight="1" x14ac:dyDescent="0.2">
      <c r="A36" s="35" t="s">
        <v>28</v>
      </c>
      <c r="B36" s="12"/>
      <c r="C36" s="21"/>
      <c r="D36" s="21"/>
      <c r="E36" s="25"/>
      <c r="F36" s="26"/>
      <c r="G36" s="26"/>
      <c r="H36" s="22"/>
      <c r="I36" s="21"/>
      <c r="J36" s="21"/>
      <c r="K36" s="21"/>
      <c r="L36" s="36" t="s">
        <v>24</v>
      </c>
    </row>
    <row r="37" spans="1:12" ht="22.15" customHeight="1" x14ac:dyDescent="0.2">
      <c r="A37" s="37" t="s">
        <v>29</v>
      </c>
      <c r="B37" s="12">
        <v>367.997878299994</v>
      </c>
      <c r="C37" s="21">
        <v>229.6899031249992</v>
      </c>
      <c r="D37" s="21">
        <v>154.94592953099951</v>
      </c>
      <c r="E37" s="23">
        <v>125.66701641079969</v>
      </c>
      <c r="F37" s="24">
        <v>93.673054304999766</v>
      </c>
      <c r="G37" s="24">
        <v>106.36027637500003</v>
      </c>
      <c r="H37" s="22">
        <f t="shared" si="0"/>
        <v>-261.63760192499399</v>
      </c>
      <c r="I37" s="21">
        <f t="shared" si="1"/>
        <v>28.902415651509411</v>
      </c>
      <c r="J37" s="21">
        <f>G37-E37</f>
        <v>-19.306740035799663</v>
      </c>
      <c r="K37" s="21">
        <f>G37/E37*100</f>
        <v>84.636589148669827</v>
      </c>
      <c r="L37" s="27" t="s">
        <v>21</v>
      </c>
    </row>
    <row r="38" spans="1:12" ht="33.75" customHeight="1" x14ac:dyDescent="0.2">
      <c r="A38" s="37" t="s">
        <v>17</v>
      </c>
      <c r="B38" s="12">
        <v>692.38008595000451</v>
      </c>
      <c r="C38" s="21">
        <v>619.21893554999122</v>
      </c>
      <c r="D38" s="21">
        <v>610.97313269658264</v>
      </c>
      <c r="E38" s="23">
        <v>545.97147076859858</v>
      </c>
      <c r="F38" s="24">
        <v>541.39310661750017</v>
      </c>
      <c r="G38" s="24">
        <v>563.57306740000092</v>
      </c>
      <c r="H38" s="22">
        <f t="shared" si="0"/>
        <v>-128.80701855000359</v>
      </c>
      <c r="I38" s="21">
        <f t="shared" si="1"/>
        <v>81.396487108194421</v>
      </c>
      <c r="J38" s="21">
        <f>G38-E38</f>
        <v>17.601596631402344</v>
      </c>
      <c r="K38" s="21">
        <f>G38/E38*100</f>
        <v>103.22390410008484</v>
      </c>
      <c r="L38" s="27" t="s">
        <v>31</v>
      </c>
    </row>
    <row r="39" spans="1:12" ht="33.75" customHeight="1" x14ac:dyDescent="0.2">
      <c r="A39" s="37" t="s">
        <v>18</v>
      </c>
      <c r="B39" s="12">
        <v>706.21170169999891</v>
      </c>
      <c r="C39" s="21">
        <v>795.63234662499246</v>
      </c>
      <c r="D39" s="21">
        <v>829.95875463424932</v>
      </c>
      <c r="E39" s="23">
        <v>829.1333608008764</v>
      </c>
      <c r="F39" s="24">
        <v>799.7210217499985</v>
      </c>
      <c r="G39" s="24">
        <v>857.51737674999981</v>
      </c>
      <c r="H39" s="22">
        <f t="shared" si="0"/>
        <v>151.3056750500009</v>
      </c>
      <c r="I39" s="21">
        <f t="shared" si="1"/>
        <v>121.42497422313684</v>
      </c>
      <c r="J39" s="21">
        <f>G39-E39</f>
        <v>28.384015949123409</v>
      </c>
      <c r="K39" s="21">
        <f>G39/E39*100</f>
        <v>103.42333541153219</v>
      </c>
      <c r="L39" s="27" t="s">
        <v>27</v>
      </c>
    </row>
    <row r="40" spans="1:12" ht="11.45" customHeight="1" x14ac:dyDescent="0.2">
      <c r="A40" s="37" t="s">
        <v>4</v>
      </c>
      <c r="B40" s="12">
        <v>162.3428081000001</v>
      </c>
      <c r="C40" s="21">
        <v>183.72053104999924</v>
      </c>
      <c r="D40" s="21">
        <v>242.10212431674802</v>
      </c>
      <c r="E40" s="23">
        <v>330.0902049129964</v>
      </c>
      <c r="F40" s="24">
        <v>487.94866869500316</v>
      </c>
      <c r="G40" s="24">
        <v>534.68710872500048</v>
      </c>
      <c r="H40" s="22">
        <f t="shared" si="0"/>
        <v>372.34430062500041</v>
      </c>
      <c r="I40" s="21">
        <f t="shared" si="1"/>
        <v>329.3568190564028</v>
      </c>
      <c r="J40" s="21">
        <f>G40-E40</f>
        <v>204.59690381200409</v>
      </c>
      <c r="K40" s="21">
        <f>G40/E40*100</f>
        <v>161.98211905922224</v>
      </c>
      <c r="L40" s="27" t="s">
        <v>8</v>
      </c>
    </row>
    <row r="41" spans="1:12" ht="15" customHeight="1" x14ac:dyDescent="0.2">
      <c r="A41" s="29" t="s">
        <v>16</v>
      </c>
      <c r="B41" s="10">
        <v>2309.3580127000155</v>
      </c>
      <c r="C41" s="18">
        <v>2143.347740950011</v>
      </c>
      <c r="D41" s="18">
        <v>2141.4871531539816</v>
      </c>
      <c r="E41" s="18">
        <v>2183.2196226681699</v>
      </c>
      <c r="F41" s="19">
        <v>2244.819919987528</v>
      </c>
      <c r="G41" s="19">
        <v>2349.4504063000004</v>
      </c>
      <c r="H41" s="19">
        <f t="shared" si="0"/>
        <v>40.092393599984916</v>
      </c>
      <c r="I41" s="18">
        <f t="shared" si="1"/>
        <v>101.73608394105642</v>
      </c>
      <c r="J41" s="18">
        <f>G41-E41</f>
        <v>166.23078363183049</v>
      </c>
      <c r="K41" s="18">
        <f>G41/E41*100</f>
        <v>107.61402022526141</v>
      </c>
      <c r="L41" s="30" t="s">
        <v>20</v>
      </c>
    </row>
    <row r="42" spans="1:12" ht="22.15" customHeight="1" x14ac:dyDescent="0.2">
      <c r="A42" s="35" t="s">
        <v>28</v>
      </c>
      <c r="B42" s="12"/>
      <c r="C42" s="21"/>
      <c r="D42" s="21"/>
      <c r="E42" s="25"/>
      <c r="F42" s="26"/>
      <c r="G42" s="26"/>
      <c r="H42" s="22"/>
      <c r="I42" s="21"/>
      <c r="J42" s="21"/>
      <c r="K42" s="21"/>
      <c r="L42" s="38" t="s">
        <v>24</v>
      </c>
    </row>
    <row r="43" spans="1:12" ht="35.25" customHeight="1" x14ac:dyDescent="0.2">
      <c r="A43" s="37" t="s">
        <v>32</v>
      </c>
      <c r="B43" s="12">
        <v>215.13601807499933</v>
      </c>
      <c r="C43" s="21">
        <v>144.94756264999978</v>
      </c>
      <c r="D43" s="21">
        <v>96.101149207324681</v>
      </c>
      <c r="E43" s="23">
        <v>89.047555421999945</v>
      </c>
      <c r="F43" s="24">
        <v>85.185949437500213</v>
      </c>
      <c r="G43" s="24">
        <v>108.30622277500009</v>
      </c>
      <c r="H43" s="22">
        <f t="shared" si="0"/>
        <v>-106.82979529999923</v>
      </c>
      <c r="I43" s="21">
        <f t="shared" si="1"/>
        <v>50.343138143071464</v>
      </c>
      <c r="J43" s="21">
        <f>G43-E43</f>
        <v>19.258667353000149</v>
      </c>
      <c r="K43" s="21">
        <f>G43/E43*100</f>
        <v>121.62739590293361</v>
      </c>
      <c r="L43" s="27" t="s">
        <v>21</v>
      </c>
    </row>
    <row r="44" spans="1:12" ht="33" customHeight="1" x14ac:dyDescent="0.2">
      <c r="A44" s="37" t="s">
        <v>30</v>
      </c>
      <c r="B44" s="12">
        <v>1240.1689433249751</v>
      </c>
      <c r="C44" s="21">
        <v>1108.1948548500029</v>
      </c>
      <c r="D44" s="21">
        <v>1079.8956125236548</v>
      </c>
      <c r="E44" s="23">
        <v>994.26814388597597</v>
      </c>
      <c r="F44" s="24">
        <v>927.62661211251827</v>
      </c>
      <c r="G44" s="24">
        <v>934.51174392500207</v>
      </c>
      <c r="H44" s="22">
        <f t="shared" si="0"/>
        <v>-305.65719939997302</v>
      </c>
      <c r="I44" s="21">
        <f t="shared" si="1"/>
        <v>75.353583796374892</v>
      </c>
      <c r="J44" s="21">
        <f>G44-E44</f>
        <v>-59.756399960973908</v>
      </c>
      <c r="K44" s="21">
        <f>G44/E44*100</f>
        <v>93.989911038744211</v>
      </c>
      <c r="L44" s="27" t="s">
        <v>31</v>
      </c>
    </row>
    <row r="45" spans="1:12" ht="33.75" customHeight="1" x14ac:dyDescent="0.2">
      <c r="A45" s="37" t="s">
        <v>18</v>
      </c>
      <c r="B45" s="12">
        <v>582.72978479998903</v>
      </c>
      <c r="C45" s="21">
        <v>628.915954375002</v>
      </c>
      <c r="D45" s="21">
        <v>652.49707471186252</v>
      </c>
      <c r="E45" s="23">
        <v>711.3563357749556</v>
      </c>
      <c r="F45" s="24">
        <v>747.85942092501193</v>
      </c>
      <c r="G45" s="24">
        <v>775.90473272499867</v>
      </c>
      <c r="H45" s="22">
        <f t="shared" si="0"/>
        <v>193.17494792500963</v>
      </c>
      <c r="I45" s="21">
        <f t="shared" si="1"/>
        <v>133.15000416381898</v>
      </c>
      <c r="J45" s="21">
        <f>G45-E45</f>
        <v>64.54839695004307</v>
      </c>
      <c r="K45" s="21">
        <f>G45/E45*100</f>
        <v>109.07398918148718</v>
      </c>
      <c r="L45" s="27" t="s">
        <v>27</v>
      </c>
    </row>
    <row r="46" spans="1:12" ht="14.25" customHeight="1" x14ac:dyDescent="0.2">
      <c r="A46" s="37" t="s">
        <v>4</v>
      </c>
      <c r="B46" s="12">
        <v>270.94903185000226</v>
      </c>
      <c r="C46" s="21">
        <v>261.26068972500173</v>
      </c>
      <c r="D46" s="21">
        <v>312.86655219522191</v>
      </c>
      <c r="E46" s="23">
        <v>388.25407292802123</v>
      </c>
      <c r="F46" s="24">
        <v>484.03673837999776</v>
      </c>
      <c r="G46" s="23">
        <v>530.33368184999949</v>
      </c>
      <c r="H46" s="22">
        <f t="shared" si="0"/>
        <v>259.38464999999724</v>
      </c>
      <c r="I46" s="21">
        <f t="shared" si="1"/>
        <v>195.73189770376922</v>
      </c>
      <c r="J46" s="21">
        <f>G46-E46</f>
        <v>142.07960892197826</v>
      </c>
      <c r="K46" s="21">
        <f>G46/E46*100</f>
        <v>136.59449284085642</v>
      </c>
      <c r="L46" s="27" t="s">
        <v>8</v>
      </c>
    </row>
    <row r="47" spans="1:12" x14ac:dyDescent="0.2">
      <c r="A47" s="13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</row>
  </sheetData>
  <mergeCells count="13">
    <mergeCell ref="A7:A10"/>
    <mergeCell ref="I9:I10"/>
    <mergeCell ref="K9:K10"/>
    <mergeCell ref="L7:L10"/>
    <mergeCell ref="F7:F10"/>
    <mergeCell ref="H7:K7"/>
    <mergeCell ref="D7:D10"/>
    <mergeCell ref="J8:K8"/>
    <mergeCell ref="H8:I8"/>
    <mergeCell ref="G7:G10"/>
    <mergeCell ref="B7:B10"/>
    <mergeCell ref="C7:C10"/>
    <mergeCell ref="E7:E10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4-14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palivcova5849</cp:lastModifiedBy>
  <cp:lastPrinted>2020-11-03T11:56:01Z</cp:lastPrinted>
  <dcterms:created xsi:type="dcterms:W3CDTF">2008-12-18T13:26:58Z</dcterms:created>
  <dcterms:modified xsi:type="dcterms:W3CDTF">2020-11-25T13:55:39Z</dcterms:modified>
</cp:coreProperties>
</file>